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40" windowHeight="8580"/>
  </bookViews>
  <sheets>
    <sheet name="Poročilo NT 2016+" sheetId="3" r:id="rId1"/>
    <sheet name="Rezul.NT 2016 poln.čiščen." sheetId="2" r:id="rId2"/>
    <sheet name="List1" sheetId="4" r:id="rId3"/>
  </sheets>
  <calcPr calcId="144525"/>
</workbook>
</file>

<file path=xl/calcChain.xml><?xml version="1.0" encoding="utf-8"?>
<calcChain xmlns="http://schemas.openxmlformats.org/spreadsheetml/2006/main">
  <c r="F18" i="4"/>
  <c r="F32"/>
  <c r="F23"/>
  <c r="F22"/>
  <c r="L34" i="2"/>
  <c r="F31" i="4"/>
  <c r="F30"/>
  <c r="F29"/>
  <c r="F10"/>
  <c r="F21"/>
  <c r="F17"/>
  <c r="F3"/>
  <c r="F26"/>
  <c r="F25"/>
  <c r="F34"/>
  <c r="F9"/>
  <c r="F4"/>
  <c r="F12"/>
  <c r="F19" i="2"/>
  <c r="F20" i="4"/>
  <c r="F19"/>
  <c r="F6"/>
  <c r="F16"/>
  <c r="F15"/>
  <c r="F14"/>
  <c r="F33"/>
  <c r="F35"/>
  <c r="D38"/>
  <c r="E38"/>
  <c r="F5"/>
  <c r="F7"/>
  <c r="F8"/>
  <c r="F11"/>
  <c r="F13"/>
  <c r="F24"/>
  <c r="F27"/>
  <c r="F28"/>
  <c r="F36"/>
  <c r="F37"/>
  <c r="F2"/>
  <c r="F38" s="1"/>
  <c r="F5" i="2" l="1"/>
  <c r="F6"/>
  <c r="F7"/>
  <c r="F8"/>
  <c r="F9"/>
  <c r="F10"/>
  <c r="J13"/>
  <c r="K13"/>
  <c r="L12"/>
  <c r="L11"/>
  <c r="L10"/>
  <c r="L9"/>
  <c r="L8"/>
  <c r="L7"/>
  <c r="L6"/>
  <c r="L5"/>
  <c r="D13"/>
  <c r="E13"/>
  <c r="F12"/>
  <c r="F11"/>
  <c r="J37"/>
  <c r="K37"/>
  <c r="L36"/>
  <c r="L35"/>
  <c r="L33"/>
  <c r="L32"/>
  <c r="L31"/>
  <c r="L30"/>
  <c r="L29"/>
  <c r="D37"/>
  <c r="E37"/>
  <c r="F36"/>
  <c r="F35"/>
  <c r="F34"/>
  <c r="F32"/>
  <c r="F31"/>
  <c r="F30"/>
  <c r="F29"/>
  <c r="J25"/>
  <c r="K25"/>
  <c r="L24"/>
  <c r="L23"/>
  <c r="L22"/>
  <c r="L21"/>
  <c r="L20"/>
  <c r="L19"/>
  <c r="L18"/>
  <c r="L17"/>
  <c r="E25"/>
  <c r="D25"/>
  <c r="F24"/>
  <c r="F23"/>
  <c r="F22"/>
  <c r="F21"/>
  <c r="F20"/>
  <c r="F18"/>
  <c r="F17"/>
  <c r="L25" l="1"/>
  <c r="L13"/>
  <c r="L37"/>
  <c r="F37"/>
  <c r="F25"/>
  <c r="F13"/>
</calcChain>
</file>

<file path=xl/sharedStrings.xml><?xml version="1.0" encoding="utf-8"?>
<sst xmlns="http://schemas.openxmlformats.org/spreadsheetml/2006/main" count="239" uniqueCount="119">
  <si>
    <t>KK  PORTOROŽ</t>
  </si>
  <si>
    <t>2.</t>
  </si>
  <si>
    <t>3.</t>
  </si>
  <si>
    <t>KK IZOLA</t>
  </si>
  <si>
    <t>4.</t>
  </si>
  <si>
    <t>5.</t>
  </si>
  <si>
    <t>6.</t>
  </si>
  <si>
    <t>KK  PIVKA</t>
  </si>
  <si>
    <t>Ime in priimek</t>
  </si>
  <si>
    <t>Poln</t>
  </si>
  <si>
    <t>Čišče</t>
  </si>
  <si>
    <t>SKUPAJ</t>
  </si>
  <si>
    <r>
      <t xml:space="preserve">                </t>
    </r>
    <r>
      <rPr>
        <b/>
        <i/>
        <sz val="12"/>
        <color indexed="10"/>
        <rFont val="Arial"/>
        <family val="2"/>
        <charset val="238"/>
      </rPr>
      <t>S K U P A J</t>
    </r>
  </si>
  <si>
    <t>KK   IZOLA</t>
  </si>
  <si>
    <t>KK ADRIA</t>
  </si>
  <si>
    <t>KONČNO  POROČILO in REZULTATI</t>
  </si>
  <si>
    <t>Ekipe so dosegle sledeče ekipne rezultate:</t>
  </si>
  <si>
    <t>1.</t>
  </si>
  <si>
    <t>Njaboljši trije posamezniki so prejeli medalje in to so:</t>
  </si>
  <si>
    <t>Po dogovoru iz leta 1999 si organizatorji moškega novoletnega turnirja sledijo po naslednjem vrstnem redu:</t>
  </si>
  <si>
    <t>polno zdravja, zadovoljstva in medsebojnega razumevanja in čimveč podrtih kegljev</t>
  </si>
  <si>
    <t>Pivka 18.12.2016</t>
  </si>
  <si>
    <t>Kegljaški klub PIVKA</t>
  </si>
  <si>
    <t>Prečna ulica 1</t>
  </si>
  <si>
    <t>6257 Pivka</t>
  </si>
  <si>
    <t>NOVOLETNEGA TURNIRJA 2016</t>
  </si>
  <si>
    <t xml:space="preserve">ki je bil odigran na kegljišču Krpanov dom v Pivki nedeljo 18.12.2016. Na turnirju je </t>
  </si>
  <si>
    <t>sodelovalo šest ekip iz Primorske in Notranjske.</t>
  </si>
  <si>
    <t>KK GORICA</t>
  </si>
  <si>
    <t xml:space="preserve">KK PROTEUS  </t>
  </si>
  <si>
    <t>2017 PROTEUS</t>
  </si>
  <si>
    <t>2018 GORICA</t>
  </si>
  <si>
    <t>2019 IZOLA</t>
  </si>
  <si>
    <t>2020 ADRIA</t>
  </si>
  <si>
    <t>2021 PORTOROŽ</t>
  </si>
  <si>
    <t>2022 PIVKA</t>
  </si>
  <si>
    <t xml:space="preserve">KK PIVKA čestita vsem nastopajočim. Igralcem in njihovim družinam  ob bližajočih si praznikih želimo </t>
  </si>
  <si>
    <t>S R E Č N O   2017</t>
  </si>
  <si>
    <t>ki ga organizira kegljaški klub PROTEUS.</t>
  </si>
  <si>
    <t>PRIMOŽ GOSTINČAR</t>
  </si>
  <si>
    <t>MARJAN BAŠEK</t>
  </si>
  <si>
    <t>SAVKO DEBELJAK</t>
  </si>
  <si>
    <t>MIRO KOCJANČIČ</t>
  </si>
  <si>
    <t>FRANKO LESKOVEC</t>
  </si>
  <si>
    <t>JERNEJ PAČELAT</t>
  </si>
  <si>
    <t>GORAN STOJKOVIČ</t>
  </si>
  <si>
    <t>MARK BORTEK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</si>
  <si>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</si>
  <si>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</si>
  <si>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</si>
  <si>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</si>
  <si>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</si>
  <si>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</si>
  <si>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</si>
  <si>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</si>
  <si>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</si>
  <si>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</si>
  <si>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</si>
  <si>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</si>
  <si>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</si>
  <si>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</si>
  <si>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</si>
  <si>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MITJA CVEJANOV</t>
  </si>
  <si>
    <t>JULIJAN GRIŽON</t>
  </si>
  <si>
    <t>JURE TOMINEC</t>
  </si>
  <si>
    <t>DUŠAN PAVLOVIĆ</t>
  </si>
  <si>
    <t>KK PORTOROŽ</t>
  </si>
  <si>
    <t>KK PIVKA</t>
  </si>
  <si>
    <t>KK PROTEUS</t>
  </si>
  <si>
    <t>22.</t>
  </si>
  <si>
    <t>23.</t>
  </si>
  <si>
    <t>JANEZ NUČIČ</t>
  </si>
  <si>
    <t>JAN SINČIČ</t>
  </si>
  <si>
    <t>IVAN MARS</t>
  </si>
  <si>
    <t>DANIJEL LAVRIČ</t>
  </si>
  <si>
    <t>24.</t>
  </si>
  <si>
    <t>25.</t>
  </si>
  <si>
    <t>26.</t>
  </si>
  <si>
    <t>27.</t>
  </si>
  <si>
    <t>JANEZ SUKIČ</t>
  </si>
  <si>
    <t>GAŠPER KRAGELJ</t>
  </si>
  <si>
    <t>DOMINIK KONEC</t>
  </si>
  <si>
    <t>TONE ZALOŽNIK</t>
  </si>
  <si>
    <t>28.</t>
  </si>
  <si>
    <t>29.</t>
  </si>
  <si>
    <t>30.</t>
  </si>
  <si>
    <t>31.</t>
  </si>
  <si>
    <t>GREGOR GORUP</t>
  </si>
  <si>
    <t>DENIS ČENANOVIĆ</t>
  </si>
  <si>
    <t>DARKO BIZJAK</t>
  </si>
  <si>
    <t>SIMON LAPANJE</t>
  </si>
  <si>
    <t>GREGOR GORJUP</t>
  </si>
  <si>
    <t>32.</t>
  </si>
  <si>
    <t>33.</t>
  </si>
  <si>
    <t>34.</t>
  </si>
  <si>
    <t>35.</t>
  </si>
  <si>
    <t>MIRAN KOŠPENDA</t>
  </si>
  <si>
    <t xml:space="preserve">DEJAN LIKAN </t>
  </si>
  <si>
    <t>DOMINIK OGRIZEK</t>
  </si>
  <si>
    <t>STANKO MIKLIČ</t>
  </si>
  <si>
    <t>DEJAN LIKAN</t>
  </si>
  <si>
    <t>36.</t>
  </si>
  <si>
    <t>DRAGO RADOČAJ</t>
  </si>
  <si>
    <t>MARKO KRIŽAJ</t>
  </si>
  <si>
    <t>HENRIK MARINAC</t>
  </si>
  <si>
    <t>DUŠAN GREGORIČ</t>
  </si>
  <si>
    <t>BRANKO BRATINA</t>
  </si>
  <si>
    <t>DENIS PAŠIČ</t>
  </si>
  <si>
    <t>GORAZD GORUP</t>
  </si>
  <si>
    <t>ŽIGA POŽAR</t>
  </si>
  <si>
    <t>DENIS PAŠIĆ</t>
  </si>
  <si>
    <t>KK PORTOROŽ Portorož</t>
  </si>
  <si>
    <t xml:space="preserve">KK GORICA </t>
  </si>
  <si>
    <t xml:space="preserve">Prve tri ekipe so prejele pokale in ekipa GORICE še prehodni pokal, ki ga hrani v svojih vitrinah do NT 2017, </t>
  </si>
  <si>
    <t>KK GORICA je dolžan na naslednji Novoletni turnir prinesti graviran prehodni pokal.</t>
  </si>
  <si>
    <t>GORICA</t>
  </si>
  <si>
    <t xml:space="preserve">PROTEUS  </t>
  </si>
  <si>
    <t>kegljev</t>
  </si>
  <si>
    <t>PIVKA</t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</si>
</sst>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sz val="12"/>
      <name val="Arial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2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name val="Arial"/>
      <family val="2"/>
      <charset val="238"/>
    </font>
    <font>
      <b/>
      <i/>
      <u/>
      <sz val="12"/>
      <color indexed="10"/>
      <name val="Arial"/>
      <family val="2"/>
      <charset val="238"/>
    </font>
    <font>
      <b/>
      <i/>
      <sz val="12"/>
      <name val="Arial"/>
      <charset val="238"/>
    </font>
    <font>
      <b/>
      <i/>
      <sz val="12"/>
      <color indexed="10"/>
      <name val="Arial"/>
      <family val="2"/>
      <charset val="238"/>
    </font>
    <font>
      <b/>
      <i/>
      <sz val="12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u/>
      <sz val="14"/>
      <name val="Arial"/>
      <family val="2"/>
      <charset val="238"/>
    </font>
    <font>
      <i/>
      <u/>
      <sz val="10"/>
      <color indexed="10"/>
      <name val="Arial"/>
      <family val="2"/>
      <charset val="238"/>
    </font>
    <font>
      <sz val="16"/>
      <name val="Arial"/>
      <charset val="238"/>
    </font>
    <font>
      <b/>
      <i/>
      <sz val="16"/>
      <color indexed="10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  <charset val="238"/>
    </font>
    <font>
      <sz val="12"/>
      <color rgb="FFFF0000"/>
      <name val="Arial"/>
      <family val="2"/>
    </font>
    <font>
      <b/>
      <i/>
      <sz val="12"/>
      <color theme="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4" xfId="0" applyFont="1" applyBorder="1"/>
    <xf numFmtId="0" fontId="8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0" borderId="5" xfId="0" applyFont="1" applyBorder="1"/>
    <xf numFmtId="0" fontId="23" fillId="0" borderId="0" xfId="0" applyFo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4" xfId="0" applyFont="1" applyBorder="1"/>
    <xf numFmtId="0" fontId="9" fillId="2" borderId="2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2" fillId="0" borderId="15" xfId="0" applyFont="1" applyBorder="1"/>
    <xf numFmtId="0" fontId="22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2" fillId="0" borderId="17" xfId="0" applyFont="1" applyBorder="1"/>
    <xf numFmtId="0" fontId="26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5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53"/>
  <sheetViews>
    <sheetView tabSelected="1" topLeftCell="A25" workbookViewId="0">
      <selection activeCell="G38" sqref="G38"/>
    </sheetView>
  </sheetViews>
  <sheetFormatPr defaultRowHeight="12.75"/>
  <sheetData>
    <row r="4" spans="2:5">
      <c r="B4" s="47" t="s">
        <v>22</v>
      </c>
    </row>
    <row r="5" spans="2:5">
      <c r="B5" s="47" t="s">
        <v>23</v>
      </c>
    </row>
    <row r="6" spans="2:5">
      <c r="B6" s="47" t="s">
        <v>24</v>
      </c>
    </row>
    <row r="10" spans="2:5" s="43" customFormat="1" ht="18.75">
      <c r="E10" s="43" t="s">
        <v>15</v>
      </c>
    </row>
    <row r="11" spans="2:5" s="43" customFormat="1" ht="18.75">
      <c r="E11" s="43" t="s">
        <v>25</v>
      </c>
    </row>
    <row r="16" spans="2:5">
      <c r="B16" s="47" t="s">
        <v>26</v>
      </c>
    </row>
    <row r="17" spans="2:8">
      <c r="B17" s="47" t="s">
        <v>27</v>
      </c>
    </row>
    <row r="20" spans="2:8">
      <c r="B20" s="8" t="s">
        <v>16</v>
      </c>
    </row>
    <row r="21" spans="2:8">
      <c r="B21" s="39" t="s">
        <v>17</v>
      </c>
      <c r="C21" s="40" t="s">
        <v>112</v>
      </c>
      <c r="D21" s="41"/>
      <c r="E21" s="41"/>
      <c r="F21" s="41"/>
      <c r="G21" s="41">
        <v>3541</v>
      </c>
      <c r="H21" s="41" t="s">
        <v>117</v>
      </c>
    </row>
    <row r="22" spans="2:8">
      <c r="B22" s="39" t="s">
        <v>1</v>
      </c>
      <c r="C22" s="40" t="s">
        <v>68</v>
      </c>
      <c r="D22" s="41"/>
      <c r="E22" s="41"/>
      <c r="F22" s="41"/>
      <c r="G22" s="41">
        <v>3510</v>
      </c>
      <c r="H22" s="41" t="s">
        <v>117</v>
      </c>
    </row>
    <row r="23" spans="2:8">
      <c r="B23" s="39" t="s">
        <v>2</v>
      </c>
      <c r="C23" s="40" t="s">
        <v>67</v>
      </c>
      <c r="D23" s="41"/>
      <c r="E23" s="41"/>
      <c r="F23" s="41"/>
      <c r="G23" s="41">
        <v>3446</v>
      </c>
      <c r="H23" s="41" t="s">
        <v>117</v>
      </c>
    </row>
    <row r="24" spans="2:8">
      <c r="B24" s="38" t="s">
        <v>4</v>
      </c>
      <c r="C24" s="37" t="s">
        <v>111</v>
      </c>
      <c r="G24" s="47">
        <v>3393</v>
      </c>
      <c r="H24" s="47" t="s">
        <v>117</v>
      </c>
    </row>
    <row r="25" spans="2:8">
      <c r="B25" s="38" t="s">
        <v>5</v>
      </c>
      <c r="C25" s="37" t="s">
        <v>3</v>
      </c>
      <c r="G25" s="47">
        <v>3328</v>
      </c>
      <c r="H25" s="47" t="s">
        <v>117</v>
      </c>
    </row>
    <row r="26" spans="2:8">
      <c r="B26" s="38" t="s">
        <v>6</v>
      </c>
      <c r="C26" s="37" t="s">
        <v>14</v>
      </c>
      <c r="G26" s="47">
        <v>3291</v>
      </c>
      <c r="H26" s="47" t="s">
        <v>117</v>
      </c>
    </row>
    <row r="27" spans="2:8">
      <c r="B27" s="38"/>
    </row>
    <row r="28" spans="2:8">
      <c r="B28" s="53" t="s">
        <v>113</v>
      </c>
    </row>
    <row r="29" spans="2:8">
      <c r="B29" t="s">
        <v>38</v>
      </c>
    </row>
    <row r="30" spans="2:8">
      <c r="B30" s="21" t="s">
        <v>114</v>
      </c>
    </row>
    <row r="32" spans="2:8">
      <c r="B32" s="8" t="s">
        <v>18</v>
      </c>
      <c r="C32" s="8"/>
      <c r="D32" s="8"/>
      <c r="E32" s="8"/>
      <c r="F32" s="8"/>
    </row>
    <row r="33" spans="2:9">
      <c r="B33" s="42" t="s">
        <v>17</v>
      </c>
      <c r="C33" s="53" t="s">
        <v>39</v>
      </c>
      <c r="F33" s="53" t="s">
        <v>115</v>
      </c>
      <c r="H33" s="40">
        <v>628</v>
      </c>
      <c r="I33" s="53" t="s">
        <v>117</v>
      </c>
    </row>
    <row r="34" spans="2:9">
      <c r="B34" s="42" t="s">
        <v>1</v>
      </c>
      <c r="C34" s="53" t="s">
        <v>98</v>
      </c>
      <c r="F34" s="53" t="s">
        <v>116</v>
      </c>
      <c r="H34" s="40">
        <v>627</v>
      </c>
      <c r="I34" s="53" t="s">
        <v>117</v>
      </c>
    </row>
    <row r="35" spans="2:9">
      <c r="B35" s="42" t="s">
        <v>2</v>
      </c>
      <c r="C35" s="53" t="s">
        <v>89</v>
      </c>
      <c r="F35" s="53" t="s">
        <v>118</v>
      </c>
      <c r="H35" s="40">
        <v>623</v>
      </c>
      <c r="I35" s="53" t="s">
        <v>117</v>
      </c>
    </row>
    <row r="36" spans="2:9">
      <c r="B36" s="42"/>
      <c r="H36" s="40"/>
    </row>
    <row r="37" spans="2:9">
      <c r="B37" s="42"/>
      <c r="H37" s="40"/>
    </row>
    <row r="38" spans="2:9">
      <c r="B38" s="42"/>
      <c r="H38" s="40"/>
    </row>
    <row r="40" spans="2:9">
      <c r="B40" s="44" t="s">
        <v>19</v>
      </c>
    </row>
    <row r="41" spans="2:9" ht="15.75">
      <c r="E41" s="49" t="s">
        <v>30</v>
      </c>
      <c r="H41" s="6"/>
    </row>
    <row r="42" spans="2:9" ht="15.75">
      <c r="E42" s="49" t="s">
        <v>31</v>
      </c>
      <c r="H42" s="6"/>
    </row>
    <row r="43" spans="2:9" ht="15.75">
      <c r="E43" s="49" t="s">
        <v>32</v>
      </c>
      <c r="H43" s="6"/>
    </row>
    <row r="44" spans="2:9" ht="15.75">
      <c r="E44" s="49" t="s">
        <v>33</v>
      </c>
      <c r="H44" s="6"/>
    </row>
    <row r="45" spans="2:9" ht="15.75">
      <c r="E45" s="49" t="s">
        <v>34</v>
      </c>
      <c r="H45" s="6"/>
    </row>
    <row r="46" spans="2:9" ht="15.75">
      <c r="E46" s="49" t="s">
        <v>35</v>
      </c>
      <c r="H46" s="6"/>
    </row>
    <row r="48" spans="2:9">
      <c r="B48" s="47" t="s">
        <v>36</v>
      </c>
    </row>
    <row r="49" spans="2:9">
      <c r="B49" t="s">
        <v>20</v>
      </c>
    </row>
    <row r="51" spans="2:9" s="45" customFormat="1" ht="20.25">
      <c r="E51" s="46" t="s">
        <v>37</v>
      </c>
    </row>
    <row r="53" spans="2:9" ht="15">
      <c r="B53" s="13" t="s">
        <v>21</v>
      </c>
      <c r="I53" s="48" t="s">
        <v>7</v>
      </c>
    </row>
  </sheetData>
  <phoneticPr fontId="0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workbookViewId="0">
      <selection activeCell="O27" sqref="O27"/>
    </sheetView>
  </sheetViews>
  <sheetFormatPr defaultRowHeight="15"/>
  <cols>
    <col min="1" max="1" width="9" style="1" customWidth="1"/>
    <col min="2" max="2" width="4.7109375" style="14" customWidth="1"/>
    <col min="3" max="3" width="27.28515625" style="1" customWidth="1"/>
    <col min="4" max="5" width="7" style="36" customWidth="1"/>
    <col min="6" max="6" width="10.28515625" style="36" bestFit="1" customWidth="1"/>
    <col min="7" max="7" width="9.140625" style="1"/>
    <col min="8" max="8" width="4.7109375" style="1" customWidth="1"/>
    <col min="9" max="9" width="27.28515625" style="1" customWidth="1"/>
    <col min="10" max="11" width="7" style="36" customWidth="1"/>
    <col min="12" max="12" width="10.28515625" style="1" customWidth="1"/>
    <col min="13" max="21" width="9.140625" style="1"/>
  </cols>
  <sheetData>
    <row r="1" spans="1:21">
      <c r="G1" s="1">
        <v>2016</v>
      </c>
    </row>
    <row r="3" spans="1:21" s="8" customFormat="1" ht="15.75" thickBot="1">
      <c r="A3" s="7"/>
      <c r="B3" s="20" t="s">
        <v>0</v>
      </c>
      <c r="C3" s="7"/>
      <c r="D3" s="9"/>
      <c r="E3" s="9"/>
      <c r="F3" s="9"/>
      <c r="G3" s="7"/>
      <c r="H3" s="7" t="s">
        <v>28</v>
      </c>
      <c r="I3" s="7"/>
      <c r="J3" s="9"/>
      <c r="K3" s="9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2" customFormat="1" ht="15.75" thickBot="1">
      <c r="A4" s="10"/>
      <c r="B4" s="18"/>
      <c r="C4" s="4" t="s">
        <v>8</v>
      </c>
      <c r="D4" s="5" t="s">
        <v>9</v>
      </c>
      <c r="E4" s="4" t="s">
        <v>10</v>
      </c>
      <c r="F4" s="19" t="s">
        <v>11</v>
      </c>
      <c r="G4" s="10"/>
      <c r="H4" s="18"/>
      <c r="I4" s="4" t="s">
        <v>8</v>
      </c>
      <c r="J4" s="5" t="s">
        <v>9</v>
      </c>
      <c r="K4" s="4" t="s">
        <v>10</v>
      </c>
      <c r="L4" s="19" t="s">
        <v>11</v>
      </c>
      <c r="M4" s="10"/>
      <c r="N4" s="10"/>
      <c r="O4" s="10"/>
      <c r="P4" s="10"/>
      <c r="Q4" s="10"/>
      <c r="R4" s="10"/>
      <c r="S4" s="10"/>
      <c r="T4" s="10"/>
      <c r="U4" s="10"/>
    </row>
    <row r="5" spans="1:21">
      <c r="B5" s="17">
        <v>1</v>
      </c>
      <c r="C5" s="51" t="s">
        <v>44</v>
      </c>
      <c r="D5" s="30">
        <v>391</v>
      </c>
      <c r="E5" s="31">
        <v>221</v>
      </c>
      <c r="F5" s="26">
        <f>SUM(D5:E5)</f>
        <v>612</v>
      </c>
      <c r="H5" s="17">
        <v>1</v>
      </c>
      <c r="I5" s="3" t="s">
        <v>39</v>
      </c>
      <c r="J5" s="30">
        <v>398</v>
      </c>
      <c r="K5" s="31">
        <v>230</v>
      </c>
      <c r="L5" s="26">
        <f>SUM(J5:K5)</f>
        <v>628</v>
      </c>
    </row>
    <row r="6" spans="1:21">
      <c r="B6" s="22">
        <v>2</v>
      </c>
      <c r="C6" s="52" t="s">
        <v>62</v>
      </c>
      <c r="D6" s="32">
        <v>373</v>
      </c>
      <c r="E6" s="33">
        <v>184</v>
      </c>
      <c r="F6" s="27">
        <f t="shared" ref="F6:F13" si="0">SUM(D6:E6)</f>
        <v>557</v>
      </c>
      <c r="H6" s="22">
        <v>2</v>
      </c>
      <c r="I6" s="52" t="s">
        <v>46</v>
      </c>
      <c r="J6" s="32">
        <v>387</v>
      </c>
      <c r="K6" s="33">
        <v>210</v>
      </c>
      <c r="L6" s="27">
        <f t="shared" ref="L6:L13" si="1">SUM(J6:K6)</f>
        <v>597</v>
      </c>
    </row>
    <row r="7" spans="1:21">
      <c r="B7" s="17">
        <v>3</v>
      </c>
      <c r="C7" s="51" t="s">
        <v>71</v>
      </c>
      <c r="D7" s="30">
        <v>369</v>
      </c>
      <c r="E7" s="31">
        <v>161</v>
      </c>
      <c r="F7" s="28">
        <f t="shared" si="0"/>
        <v>530</v>
      </c>
      <c r="H7" s="17">
        <v>3</v>
      </c>
      <c r="I7" s="51" t="s">
        <v>81</v>
      </c>
      <c r="J7" s="30">
        <v>378</v>
      </c>
      <c r="K7" s="31">
        <v>193</v>
      </c>
      <c r="L7" s="28">
        <f t="shared" si="1"/>
        <v>571</v>
      </c>
    </row>
    <row r="8" spans="1:21">
      <c r="B8" s="22">
        <v>4</v>
      </c>
      <c r="C8" s="52" t="s">
        <v>79</v>
      </c>
      <c r="D8" s="34">
        <v>370</v>
      </c>
      <c r="E8" s="33">
        <v>204</v>
      </c>
      <c r="F8" s="26">
        <f t="shared" si="0"/>
        <v>574</v>
      </c>
      <c r="H8" s="22">
        <v>4</v>
      </c>
      <c r="I8" s="52" t="s">
        <v>90</v>
      </c>
      <c r="J8" s="34">
        <v>383</v>
      </c>
      <c r="K8" s="33">
        <v>203</v>
      </c>
      <c r="L8" s="26">
        <f t="shared" si="1"/>
        <v>586</v>
      </c>
    </row>
    <row r="9" spans="1:21">
      <c r="B9" s="17">
        <v>5</v>
      </c>
      <c r="C9" s="51" t="s">
        <v>97</v>
      </c>
      <c r="D9" s="30">
        <v>389</v>
      </c>
      <c r="E9" s="31">
        <v>185</v>
      </c>
      <c r="F9" s="28">
        <f t="shared" si="0"/>
        <v>574</v>
      </c>
      <c r="H9" s="17">
        <v>5</v>
      </c>
      <c r="I9" s="51" t="s">
        <v>102</v>
      </c>
      <c r="J9" s="30">
        <v>388</v>
      </c>
      <c r="K9" s="31">
        <v>204</v>
      </c>
      <c r="L9" s="28">
        <f t="shared" si="1"/>
        <v>592</v>
      </c>
    </row>
    <row r="10" spans="1:21">
      <c r="B10" s="22">
        <v>6</v>
      </c>
      <c r="C10" s="52" t="s">
        <v>104</v>
      </c>
      <c r="D10" s="34">
        <v>374</v>
      </c>
      <c r="E10" s="33">
        <v>172</v>
      </c>
      <c r="F10" s="26">
        <f t="shared" si="0"/>
        <v>546</v>
      </c>
      <c r="H10" s="22">
        <v>6</v>
      </c>
      <c r="I10" s="52" t="s">
        <v>106</v>
      </c>
      <c r="J10" s="34">
        <v>362</v>
      </c>
      <c r="K10" s="33">
        <v>205</v>
      </c>
      <c r="L10" s="26">
        <f t="shared" si="1"/>
        <v>567</v>
      </c>
    </row>
    <row r="11" spans="1:21">
      <c r="B11" s="22">
        <v>7</v>
      </c>
      <c r="C11" s="11"/>
      <c r="D11" s="34"/>
      <c r="E11" s="33"/>
      <c r="F11" s="28">
        <f t="shared" si="0"/>
        <v>0</v>
      </c>
      <c r="H11" s="22">
        <v>7</v>
      </c>
      <c r="I11" s="11"/>
      <c r="J11" s="34"/>
      <c r="K11" s="33"/>
      <c r="L11" s="28">
        <f t="shared" si="1"/>
        <v>0</v>
      </c>
    </row>
    <row r="12" spans="1:21" ht="15.75" thickBot="1">
      <c r="B12" s="17">
        <v>8</v>
      </c>
      <c r="C12" s="3"/>
      <c r="D12" s="30"/>
      <c r="E12" s="35"/>
      <c r="F12" s="29">
        <f t="shared" si="0"/>
        <v>0</v>
      </c>
      <c r="H12" s="17">
        <v>8</v>
      </c>
      <c r="I12" s="3"/>
      <c r="J12" s="30"/>
      <c r="K12" s="35"/>
      <c r="L12" s="29">
        <f t="shared" si="1"/>
        <v>0</v>
      </c>
    </row>
    <row r="13" spans="1:21" ht="15.75" thickBot="1">
      <c r="B13" s="15"/>
      <c r="C13" s="16" t="s">
        <v>12</v>
      </c>
      <c r="D13" s="24">
        <f>D5+D6+D7+D8+D9+D10+D11+D12</f>
        <v>2266</v>
      </c>
      <c r="E13" s="25">
        <f>E5+E6+E7+E8+E9+E10+E11+E12</f>
        <v>1127</v>
      </c>
      <c r="F13" s="23">
        <f t="shared" si="0"/>
        <v>3393</v>
      </c>
      <c r="H13" s="15"/>
      <c r="I13" s="16" t="s">
        <v>12</v>
      </c>
      <c r="J13" s="24">
        <f>J5+J6+J7+J8+J9+J10+J11+J12</f>
        <v>2296</v>
      </c>
      <c r="K13" s="25">
        <f>K5+K6+K7+K8+K9+K10+K11+K12</f>
        <v>1245</v>
      </c>
      <c r="L13" s="23">
        <f t="shared" si="1"/>
        <v>3541</v>
      </c>
    </row>
    <row r="15" spans="1:21" s="8" customFormat="1" ht="15.75" thickBot="1">
      <c r="A15" s="7"/>
      <c r="B15" s="20" t="s">
        <v>13</v>
      </c>
      <c r="C15" s="7"/>
      <c r="D15" s="9"/>
      <c r="E15" s="9"/>
      <c r="F15" s="9"/>
      <c r="G15" s="7"/>
      <c r="H15" s="20" t="s">
        <v>7</v>
      </c>
      <c r="I15" s="7"/>
      <c r="J15" s="9"/>
      <c r="K15" s="9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5.75" thickBot="1">
      <c r="B16" s="18"/>
      <c r="C16" s="4" t="s">
        <v>8</v>
      </c>
      <c r="D16" s="5" t="s">
        <v>9</v>
      </c>
      <c r="E16" s="4" t="s">
        <v>10</v>
      </c>
      <c r="F16" s="19" t="s">
        <v>11</v>
      </c>
      <c r="H16" s="18"/>
      <c r="I16" s="4" t="s">
        <v>8</v>
      </c>
      <c r="J16" s="5" t="s">
        <v>9</v>
      </c>
      <c r="K16" s="4" t="s">
        <v>10</v>
      </c>
      <c r="L16" s="19" t="s">
        <v>11</v>
      </c>
    </row>
    <row r="17" spans="1:21">
      <c r="B17" s="17">
        <v>1</v>
      </c>
      <c r="C17" s="51" t="s">
        <v>42</v>
      </c>
      <c r="D17" s="30">
        <v>380</v>
      </c>
      <c r="E17" s="31">
        <v>211</v>
      </c>
      <c r="F17" s="26">
        <f>SUM(D17:E17)</f>
        <v>591</v>
      </c>
      <c r="H17" s="17">
        <v>1</v>
      </c>
      <c r="I17" s="3" t="s">
        <v>40</v>
      </c>
      <c r="J17" s="30">
        <v>358</v>
      </c>
      <c r="K17" s="31">
        <v>191</v>
      </c>
      <c r="L17" s="26">
        <f>SUM(J17:K17)</f>
        <v>549</v>
      </c>
    </row>
    <row r="18" spans="1:21">
      <c r="B18" s="22">
        <v>2</v>
      </c>
      <c r="C18" s="52" t="s">
        <v>63</v>
      </c>
      <c r="D18" s="32">
        <v>334</v>
      </c>
      <c r="E18" s="33">
        <v>190</v>
      </c>
      <c r="F18" s="27">
        <f t="shared" ref="F18:F25" si="2">SUM(D18:E18)</f>
        <v>524</v>
      </c>
      <c r="H18" s="22">
        <v>2</v>
      </c>
      <c r="I18" s="52" t="s">
        <v>43</v>
      </c>
      <c r="J18" s="32">
        <v>364</v>
      </c>
      <c r="K18" s="33">
        <v>221</v>
      </c>
      <c r="L18" s="27">
        <f t="shared" ref="L18:L25" si="3">SUM(J18:K18)</f>
        <v>585</v>
      </c>
    </row>
    <row r="19" spans="1:21">
      <c r="B19" s="17">
        <v>3</v>
      </c>
      <c r="C19" s="51" t="s">
        <v>73</v>
      </c>
      <c r="D19" s="30">
        <v>365</v>
      </c>
      <c r="E19" s="31">
        <v>215</v>
      </c>
      <c r="F19" s="27">
        <f t="shared" si="2"/>
        <v>580</v>
      </c>
      <c r="H19" s="17">
        <v>3</v>
      </c>
      <c r="I19" s="51" t="s">
        <v>82</v>
      </c>
      <c r="J19" s="30">
        <v>360</v>
      </c>
      <c r="K19" s="31">
        <v>210</v>
      </c>
      <c r="L19" s="28">
        <f t="shared" si="3"/>
        <v>570</v>
      </c>
    </row>
    <row r="20" spans="1:21">
      <c r="B20" s="22">
        <v>4</v>
      </c>
      <c r="C20" s="52" t="s">
        <v>87</v>
      </c>
      <c r="D20" s="34">
        <v>368</v>
      </c>
      <c r="E20" s="33">
        <v>162</v>
      </c>
      <c r="F20" s="26">
        <f t="shared" si="2"/>
        <v>530</v>
      </c>
      <c r="H20" s="22">
        <v>4</v>
      </c>
      <c r="I20" s="52" t="s">
        <v>89</v>
      </c>
      <c r="J20" s="34">
        <v>391</v>
      </c>
      <c r="K20" s="33">
        <v>232</v>
      </c>
      <c r="L20" s="26">
        <f t="shared" si="3"/>
        <v>623</v>
      </c>
    </row>
    <row r="21" spans="1:21">
      <c r="B21" s="17">
        <v>5</v>
      </c>
      <c r="C21" s="51" t="s">
        <v>96</v>
      </c>
      <c r="D21" s="30">
        <v>369</v>
      </c>
      <c r="E21" s="31">
        <v>200</v>
      </c>
      <c r="F21" s="28">
        <f t="shared" si="2"/>
        <v>569</v>
      </c>
      <c r="H21" s="17">
        <v>5</v>
      </c>
      <c r="I21" s="51" t="s">
        <v>103</v>
      </c>
      <c r="J21" s="30">
        <v>362</v>
      </c>
      <c r="K21" s="31">
        <v>185</v>
      </c>
      <c r="L21" s="28">
        <f t="shared" si="3"/>
        <v>547</v>
      </c>
    </row>
    <row r="22" spans="1:21">
      <c r="B22" s="22">
        <v>6</v>
      </c>
      <c r="C22" s="52" t="s">
        <v>108</v>
      </c>
      <c r="D22" s="34">
        <v>368</v>
      </c>
      <c r="E22" s="33">
        <v>166</v>
      </c>
      <c r="F22" s="26">
        <f t="shared" si="2"/>
        <v>534</v>
      </c>
      <c r="H22" s="22">
        <v>6</v>
      </c>
      <c r="I22" s="52" t="s">
        <v>107</v>
      </c>
      <c r="J22" s="34">
        <v>362</v>
      </c>
      <c r="K22" s="33">
        <v>210</v>
      </c>
      <c r="L22" s="26">
        <f t="shared" si="3"/>
        <v>572</v>
      </c>
    </row>
    <row r="23" spans="1:21">
      <c r="B23" s="22">
        <v>7</v>
      </c>
      <c r="C23" s="11"/>
      <c r="D23" s="34"/>
      <c r="E23" s="33"/>
      <c r="F23" s="28">
        <f t="shared" si="2"/>
        <v>0</v>
      </c>
      <c r="H23" s="22">
        <v>7</v>
      </c>
      <c r="I23" s="11"/>
      <c r="J23" s="34"/>
      <c r="K23" s="33"/>
      <c r="L23" s="28">
        <f t="shared" si="3"/>
        <v>0</v>
      </c>
    </row>
    <row r="24" spans="1:21" ht="15.75" thickBot="1">
      <c r="B24" s="17">
        <v>8</v>
      </c>
      <c r="C24" s="3"/>
      <c r="D24" s="30"/>
      <c r="E24" s="35"/>
      <c r="F24" s="29">
        <f t="shared" si="2"/>
        <v>0</v>
      </c>
      <c r="H24" s="17">
        <v>8</v>
      </c>
      <c r="I24" s="3"/>
      <c r="J24" s="30"/>
      <c r="K24" s="35"/>
      <c r="L24" s="29">
        <f t="shared" si="3"/>
        <v>0</v>
      </c>
    </row>
    <row r="25" spans="1:21" ht="15.75" thickBot="1">
      <c r="B25" s="15"/>
      <c r="C25" s="16" t="s">
        <v>12</v>
      </c>
      <c r="D25" s="24">
        <f>D17+D18+D19+D20+D21+D22+D23+D24</f>
        <v>2184</v>
      </c>
      <c r="E25" s="25">
        <f>E17+E18+E19+E20+E21+E22+E23+E24</f>
        <v>1144</v>
      </c>
      <c r="F25" s="23">
        <f t="shared" si="2"/>
        <v>3328</v>
      </c>
      <c r="H25" s="15"/>
      <c r="I25" s="16" t="s">
        <v>12</v>
      </c>
      <c r="J25" s="24">
        <f>J17+J18+J19+J20+J21+J22+J23+J24</f>
        <v>2197</v>
      </c>
      <c r="K25" s="25">
        <f>K17+K18+K19+K20+K21+K22+K23+K24</f>
        <v>1249</v>
      </c>
      <c r="L25" s="23">
        <f t="shared" si="3"/>
        <v>3446</v>
      </c>
    </row>
    <row r="27" spans="1:21" s="21" customFormat="1" ht="15.75" thickBot="1">
      <c r="A27" s="20"/>
      <c r="B27" s="20" t="s">
        <v>14</v>
      </c>
      <c r="C27" s="20"/>
      <c r="D27" s="9"/>
      <c r="E27" s="9"/>
      <c r="F27" s="9"/>
      <c r="G27" s="20"/>
      <c r="H27" s="20" t="s">
        <v>29</v>
      </c>
      <c r="I27" s="20"/>
      <c r="J27" s="9"/>
      <c r="K27" s="9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5.75" thickBot="1">
      <c r="B28" s="18"/>
      <c r="C28" s="4" t="s">
        <v>8</v>
      </c>
      <c r="D28" s="5" t="s">
        <v>9</v>
      </c>
      <c r="E28" s="4" t="s">
        <v>10</v>
      </c>
      <c r="F28" s="19" t="s">
        <v>11</v>
      </c>
      <c r="H28" s="18"/>
      <c r="I28" s="4" t="s">
        <v>8</v>
      </c>
      <c r="J28" s="5" t="s">
        <v>9</v>
      </c>
      <c r="K28" s="4" t="s">
        <v>10</v>
      </c>
      <c r="L28" s="19" t="s">
        <v>11</v>
      </c>
    </row>
    <row r="29" spans="1:21">
      <c r="B29" s="17">
        <v>1</v>
      </c>
      <c r="C29" s="51" t="s">
        <v>45</v>
      </c>
      <c r="D29" s="30">
        <v>363</v>
      </c>
      <c r="E29" s="31">
        <v>191</v>
      </c>
      <c r="F29" s="26">
        <f>SUM(D29:E29)</f>
        <v>554</v>
      </c>
      <c r="H29" s="17">
        <v>1</v>
      </c>
      <c r="I29" s="3" t="s">
        <v>41</v>
      </c>
      <c r="J29" s="30">
        <v>371</v>
      </c>
      <c r="K29" s="50">
        <v>177</v>
      </c>
      <c r="L29" s="75">
        <f>SUM(J29:K29)</f>
        <v>548</v>
      </c>
    </row>
    <row r="30" spans="1:21">
      <c r="B30" s="22">
        <v>2</v>
      </c>
      <c r="C30" s="52" t="s">
        <v>64</v>
      </c>
      <c r="D30" s="32">
        <v>363</v>
      </c>
      <c r="E30" s="33">
        <v>150</v>
      </c>
      <c r="F30" s="27">
        <f t="shared" ref="F30:F37" si="4">SUM(D30:E30)</f>
        <v>513</v>
      </c>
      <c r="H30" s="22">
        <v>2</v>
      </c>
      <c r="I30" s="52" t="s">
        <v>65</v>
      </c>
      <c r="J30" s="32">
        <v>399</v>
      </c>
      <c r="K30" s="33">
        <v>199</v>
      </c>
      <c r="L30" s="27">
        <f t="shared" ref="L30:L37" si="5">SUM(J30:K30)</f>
        <v>598</v>
      </c>
    </row>
    <row r="31" spans="1:21">
      <c r="B31" s="17">
        <v>3</v>
      </c>
      <c r="C31" s="51" t="s">
        <v>72</v>
      </c>
      <c r="D31" s="30">
        <v>342</v>
      </c>
      <c r="E31" s="31">
        <v>188</v>
      </c>
      <c r="F31" s="28">
        <f t="shared" si="4"/>
        <v>530</v>
      </c>
      <c r="H31" s="17">
        <v>3</v>
      </c>
      <c r="I31" s="51" t="s">
        <v>74</v>
      </c>
      <c r="J31" s="30">
        <v>392</v>
      </c>
      <c r="K31" s="31">
        <v>188</v>
      </c>
      <c r="L31" s="28">
        <f t="shared" si="5"/>
        <v>580</v>
      </c>
    </row>
    <row r="32" spans="1:21">
      <c r="B32" s="22">
        <v>4</v>
      </c>
      <c r="C32" s="52" t="s">
        <v>80</v>
      </c>
      <c r="D32" s="34">
        <v>416</v>
      </c>
      <c r="E32" s="33">
        <v>186</v>
      </c>
      <c r="F32" s="26">
        <f t="shared" si="4"/>
        <v>602</v>
      </c>
      <c r="H32" s="22">
        <v>4</v>
      </c>
      <c r="I32" s="52" t="s">
        <v>88</v>
      </c>
      <c r="J32" s="34">
        <v>389</v>
      </c>
      <c r="K32" s="33">
        <v>207</v>
      </c>
      <c r="L32" s="26">
        <f t="shared" si="5"/>
        <v>596</v>
      </c>
    </row>
    <row r="33" spans="2:12">
      <c r="B33" s="17">
        <v>5</v>
      </c>
      <c r="C33" s="51" t="s">
        <v>99</v>
      </c>
      <c r="D33" s="30">
        <v>363</v>
      </c>
      <c r="E33" s="31">
        <v>187</v>
      </c>
      <c r="F33" s="28">
        <v>550</v>
      </c>
      <c r="H33" s="17">
        <v>5</v>
      </c>
      <c r="I33" s="51" t="s">
        <v>98</v>
      </c>
      <c r="J33" s="30">
        <v>389</v>
      </c>
      <c r="K33" s="50">
        <v>238</v>
      </c>
      <c r="L33" s="28">
        <f t="shared" si="5"/>
        <v>627</v>
      </c>
    </row>
    <row r="34" spans="2:12">
      <c r="B34" s="22">
        <v>6</v>
      </c>
      <c r="C34" s="52" t="s">
        <v>105</v>
      </c>
      <c r="D34" s="34">
        <v>368</v>
      </c>
      <c r="E34" s="33">
        <v>174</v>
      </c>
      <c r="F34" s="26">
        <f t="shared" si="4"/>
        <v>542</v>
      </c>
      <c r="H34" s="22">
        <v>6</v>
      </c>
      <c r="I34" s="52" t="s">
        <v>109</v>
      </c>
      <c r="J34" s="34">
        <v>370</v>
      </c>
      <c r="K34" s="73">
        <v>191</v>
      </c>
      <c r="L34" s="28">
        <f t="shared" si="5"/>
        <v>561</v>
      </c>
    </row>
    <row r="35" spans="2:12">
      <c r="B35" s="22">
        <v>7</v>
      </c>
      <c r="C35" s="11"/>
      <c r="D35" s="34"/>
      <c r="E35" s="33"/>
      <c r="F35" s="28">
        <f t="shared" si="4"/>
        <v>0</v>
      </c>
      <c r="H35" s="22">
        <v>7</v>
      </c>
      <c r="I35" s="11"/>
      <c r="J35" s="34"/>
      <c r="K35" s="33"/>
      <c r="L35" s="28">
        <f t="shared" si="5"/>
        <v>0</v>
      </c>
    </row>
    <row r="36" spans="2:12" ht="15.75" thickBot="1">
      <c r="B36" s="17">
        <v>8</v>
      </c>
      <c r="C36" s="3"/>
      <c r="D36" s="30"/>
      <c r="E36" s="35"/>
      <c r="F36" s="29">
        <f t="shared" si="4"/>
        <v>0</v>
      </c>
      <c r="H36" s="17">
        <v>8</v>
      </c>
      <c r="I36" s="3"/>
      <c r="J36" s="30"/>
      <c r="K36" s="35"/>
      <c r="L36" s="29">
        <f t="shared" si="5"/>
        <v>0</v>
      </c>
    </row>
    <row r="37" spans="2:12" ht="15.75" thickBot="1">
      <c r="B37" s="15"/>
      <c r="C37" s="16" t="s">
        <v>12</v>
      </c>
      <c r="D37" s="24">
        <f>D29+D30+D31+D32+D33+D34+D35+D36</f>
        <v>2215</v>
      </c>
      <c r="E37" s="25">
        <f>E29+E30+E31+E32+E33+E34+E35+E36</f>
        <v>1076</v>
      </c>
      <c r="F37" s="23">
        <f t="shared" si="4"/>
        <v>3291</v>
      </c>
      <c r="H37" s="15"/>
      <c r="I37" s="16" t="s">
        <v>12</v>
      </c>
      <c r="J37" s="24">
        <f>J29+J30+J31+J32+J33+J34+J35+J36</f>
        <v>2310</v>
      </c>
      <c r="K37" s="25">
        <f>K29+K30+K31+K32+K33+K34+K35+K36</f>
        <v>1200</v>
      </c>
      <c r="L37" s="23">
        <f t="shared" si="5"/>
        <v>3510</v>
      </c>
    </row>
    <row r="40" spans="2:12">
      <c r="F40" s="72"/>
    </row>
  </sheetData>
  <phoneticPr fontId="0" type="noConversion"/>
  <pageMargins left="0.75" right="0.75" top="0.21" bottom="0.27" header="0" footer="0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opLeftCell="A13" workbookViewId="0">
      <selection sqref="A1:F38"/>
    </sheetView>
  </sheetViews>
  <sheetFormatPr defaultRowHeight="12.75"/>
  <cols>
    <col min="1" max="1" width="7.140625" customWidth="1"/>
    <col min="2" max="3" width="25.5703125" customWidth="1"/>
  </cols>
  <sheetData>
    <row r="1" spans="1:7" ht="15">
      <c r="A1" s="63"/>
      <c r="B1" s="66" t="s">
        <v>8</v>
      </c>
      <c r="C1" s="66"/>
      <c r="D1" s="66" t="s">
        <v>9</v>
      </c>
      <c r="E1" s="66" t="s">
        <v>10</v>
      </c>
      <c r="F1" s="66" t="s">
        <v>11</v>
      </c>
    </row>
    <row r="2" spans="1:7" ht="15">
      <c r="A2" s="65" t="s">
        <v>17</v>
      </c>
      <c r="B2" s="61" t="s">
        <v>39</v>
      </c>
      <c r="C2" s="67" t="s">
        <v>28</v>
      </c>
      <c r="D2" s="62">
        <v>398</v>
      </c>
      <c r="E2" s="71">
        <v>230</v>
      </c>
      <c r="F2" s="69">
        <f>SUM(D2:E2)</f>
        <v>628</v>
      </c>
    </row>
    <row r="3" spans="1:7" ht="15">
      <c r="A3" s="65" t="s">
        <v>1</v>
      </c>
      <c r="B3" s="67" t="s">
        <v>98</v>
      </c>
      <c r="C3" s="67" t="s">
        <v>68</v>
      </c>
      <c r="D3" s="62">
        <v>389</v>
      </c>
      <c r="E3" s="71">
        <v>238</v>
      </c>
      <c r="F3" s="69">
        <f>SUM(D3:E3)</f>
        <v>627</v>
      </c>
    </row>
    <row r="4" spans="1:7" ht="15">
      <c r="A4" s="65" t="s">
        <v>2</v>
      </c>
      <c r="B4" s="67" t="s">
        <v>89</v>
      </c>
      <c r="C4" s="67" t="s">
        <v>67</v>
      </c>
      <c r="D4" s="62">
        <v>391</v>
      </c>
      <c r="E4" s="71">
        <v>232</v>
      </c>
      <c r="F4" s="69">
        <f>SUM(D4:E4)</f>
        <v>623</v>
      </c>
    </row>
    <row r="5" spans="1:7" ht="15">
      <c r="A5" s="65" t="s">
        <v>4</v>
      </c>
      <c r="B5" s="67" t="s">
        <v>44</v>
      </c>
      <c r="C5" s="67" t="s">
        <v>66</v>
      </c>
      <c r="D5" s="62">
        <v>391</v>
      </c>
      <c r="E5" s="71">
        <v>221</v>
      </c>
      <c r="F5" s="69">
        <f t="shared" ref="F5:F37" si="0">SUM(D5:E5)</f>
        <v>612</v>
      </c>
      <c r="G5" s="54"/>
    </row>
    <row r="6" spans="1:7" ht="15">
      <c r="A6" s="65" t="s">
        <v>5</v>
      </c>
      <c r="B6" s="67" t="s">
        <v>80</v>
      </c>
      <c r="C6" s="67" t="s">
        <v>14</v>
      </c>
      <c r="D6" s="62">
        <v>416</v>
      </c>
      <c r="E6" s="68">
        <v>186</v>
      </c>
      <c r="F6" s="69">
        <f t="shared" si="0"/>
        <v>602</v>
      </c>
      <c r="G6" s="54"/>
    </row>
    <row r="7" spans="1:7" ht="15">
      <c r="A7" s="65" t="s">
        <v>6</v>
      </c>
      <c r="B7" s="67" t="s">
        <v>65</v>
      </c>
      <c r="C7" s="67" t="s">
        <v>68</v>
      </c>
      <c r="D7" s="62">
        <v>399</v>
      </c>
      <c r="E7" s="62">
        <v>199</v>
      </c>
      <c r="F7" s="69">
        <f t="shared" si="0"/>
        <v>598</v>
      </c>
      <c r="G7" s="54"/>
    </row>
    <row r="8" spans="1:7" ht="15">
      <c r="A8" s="65" t="s">
        <v>47</v>
      </c>
      <c r="B8" s="67" t="s">
        <v>46</v>
      </c>
      <c r="C8" s="67" t="s">
        <v>28</v>
      </c>
      <c r="D8" s="62">
        <v>387</v>
      </c>
      <c r="E8" s="71">
        <v>210</v>
      </c>
      <c r="F8" s="69">
        <f t="shared" si="0"/>
        <v>597</v>
      </c>
      <c r="G8" s="56"/>
    </row>
    <row r="9" spans="1:7" ht="15">
      <c r="A9" s="65" t="s">
        <v>48</v>
      </c>
      <c r="B9" s="67" t="s">
        <v>88</v>
      </c>
      <c r="C9" s="67" t="s">
        <v>68</v>
      </c>
      <c r="D9" s="62">
        <v>389</v>
      </c>
      <c r="E9" s="71">
        <v>207</v>
      </c>
      <c r="F9" s="69">
        <f t="shared" si="0"/>
        <v>596</v>
      </c>
      <c r="G9" s="56"/>
    </row>
    <row r="10" spans="1:7" ht="15">
      <c r="A10" s="65" t="s">
        <v>49</v>
      </c>
      <c r="B10" s="67" t="s">
        <v>102</v>
      </c>
      <c r="C10" s="67" t="s">
        <v>28</v>
      </c>
      <c r="D10" s="62">
        <v>388</v>
      </c>
      <c r="E10" s="71">
        <v>204</v>
      </c>
      <c r="F10" s="69">
        <f t="shared" si="0"/>
        <v>592</v>
      </c>
      <c r="G10" s="56"/>
    </row>
    <row r="11" spans="1:7" ht="15">
      <c r="A11" s="65" t="s">
        <v>50</v>
      </c>
      <c r="B11" s="67" t="s">
        <v>42</v>
      </c>
      <c r="C11" s="67" t="s">
        <v>3</v>
      </c>
      <c r="D11" s="62">
        <v>380</v>
      </c>
      <c r="E11" s="71">
        <v>211</v>
      </c>
      <c r="F11" s="69">
        <f t="shared" si="0"/>
        <v>591</v>
      </c>
      <c r="G11" s="56"/>
    </row>
    <row r="12" spans="1:7" ht="15">
      <c r="A12" s="65" t="s">
        <v>51</v>
      </c>
      <c r="B12" s="67" t="s">
        <v>90</v>
      </c>
      <c r="C12" s="67" t="s">
        <v>28</v>
      </c>
      <c r="D12" s="62">
        <v>383</v>
      </c>
      <c r="E12" s="71">
        <v>203</v>
      </c>
      <c r="F12" s="69">
        <f t="shared" si="0"/>
        <v>586</v>
      </c>
      <c r="G12" s="56"/>
    </row>
    <row r="13" spans="1:7" ht="15">
      <c r="A13" s="65" t="s">
        <v>52</v>
      </c>
      <c r="B13" s="67" t="s">
        <v>43</v>
      </c>
      <c r="C13" s="67" t="s">
        <v>67</v>
      </c>
      <c r="D13" s="62">
        <v>364</v>
      </c>
      <c r="E13" s="71">
        <v>221</v>
      </c>
      <c r="F13" s="69">
        <f t="shared" si="0"/>
        <v>585</v>
      </c>
      <c r="G13" s="56"/>
    </row>
    <row r="14" spans="1:7" ht="15">
      <c r="A14" s="65" t="s">
        <v>53</v>
      </c>
      <c r="B14" s="67" t="s">
        <v>73</v>
      </c>
      <c r="C14" s="67" t="s">
        <v>3</v>
      </c>
      <c r="D14" s="62">
        <v>365</v>
      </c>
      <c r="E14" s="71">
        <v>215</v>
      </c>
      <c r="F14" s="69">
        <f t="shared" si="0"/>
        <v>580</v>
      </c>
      <c r="G14" s="56"/>
    </row>
    <row r="15" spans="1:7" ht="15">
      <c r="A15" s="65" t="s">
        <v>54</v>
      </c>
      <c r="B15" s="67" t="s">
        <v>74</v>
      </c>
      <c r="C15" s="67" t="s">
        <v>68</v>
      </c>
      <c r="D15" s="62">
        <v>392</v>
      </c>
      <c r="E15" s="68">
        <v>188</v>
      </c>
      <c r="F15" s="69">
        <f t="shared" si="0"/>
        <v>580</v>
      </c>
      <c r="G15" s="56"/>
    </row>
    <row r="16" spans="1:7" ht="15">
      <c r="A16" s="65" t="s">
        <v>55</v>
      </c>
      <c r="B16" s="67" t="s">
        <v>79</v>
      </c>
      <c r="C16" s="67" t="s">
        <v>66</v>
      </c>
      <c r="D16" s="62">
        <v>370</v>
      </c>
      <c r="E16" s="71">
        <v>204</v>
      </c>
      <c r="F16" s="69">
        <f t="shared" si="0"/>
        <v>574</v>
      </c>
      <c r="G16" s="56"/>
    </row>
    <row r="17" spans="1:7" ht="15">
      <c r="A17" s="65" t="s">
        <v>56</v>
      </c>
      <c r="B17" s="67" t="s">
        <v>100</v>
      </c>
      <c r="C17" s="67" t="s">
        <v>66</v>
      </c>
      <c r="D17" s="62">
        <v>389</v>
      </c>
      <c r="E17" s="68">
        <v>185</v>
      </c>
      <c r="F17" s="69">
        <f t="shared" si="0"/>
        <v>574</v>
      </c>
      <c r="G17" s="56"/>
    </row>
    <row r="18" spans="1:7" ht="15">
      <c r="A18" s="65" t="s">
        <v>57</v>
      </c>
      <c r="B18" s="67" t="s">
        <v>110</v>
      </c>
      <c r="C18" s="67" t="s">
        <v>67</v>
      </c>
      <c r="D18" s="62">
        <v>362</v>
      </c>
      <c r="E18" s="71">
        <v>210</v>
      </c>
      <c r="F18" s="69">
        <f t="shared" si="0"/>
        <v>572</v>
      </c>
      <c r="G18" s="56"/>
    </row>
    <row r="19" spans="1:7" ht="15">
      <c r="A19" s="65" t="s">
        <v>58</v>
      </c>
      <c r="B19" s="67" t="s">
        <v>81</v>
      </c>
      <c r="C19" s="67" t="s">
        <v>28</v>
      </c>
      <c r="D19" s="62">
        <v>378</v>
      </c>
      <c r="E19" s="68">
        <v>193</v>
      </c>
      <c r="F19" s="69">
        <f t="shared" si="0"/>
        <v>571</v>
      </c>
      <c r="G19" s="56"/>
    </row>
    <row r="20" spans="1:7" ht="15">
      <c r="A20" s="65" t="s">
        <v>59</v>
      </c>
      <c r="B20" s="67" t="s">
        <v>82</v>
      </c>
      <c r="C20" s="67" t="s">
        <v>67</v>
      </c>
      <c r="D20" s="62">
        <v>360</v>
      </c>
      <c r="E20" s="71">
        <v>210</v>
      </c>
      <c r="F20" s="69">
        <f t="shared" si="0"/>
        <v>570</v>
      </c>
      <c r="G20" s="56"/>
    </row>
    <row r="21" spans="1:7" ht="15">
      <c r="A21" s="65" t="s">
        <v>60</v>
      </c>
      <c r="B21" s="67" t="s">
        <v>96</v>
      </c>
      <c r="C21" s="67" t="s">
        <v>3</v>
      </c>
      <c r="D21" s="62">
        <v>369</v>
      </c>
      <c r="E21" s="71">
        <v>200</v>
      </c>
      <c r="F21" s="69">
        <f t="shared" si="0"/>
        <v>569</v>
      </c>
      <c r="G21" s="56"/>
    </row>
    <row r="22" spans="1:7" ht="15">
      <c r="A22" s="65" t="s">
        <v>61</v>
      </c>
      <c r="B22" s="67" t="s">
        <v>106</v>
      </c>
      <c r="C22" s="67" t="s">
        <v>28</v>
      </c>
      <c r="D22" s="62">
        <v>362</v>
      </c>
      <c r="E22" s="71">
        <v>205</v>
      </c>
      <c r="F22" s="69">
        <f t="shared" si="0"/>
        <v>567</v>
      </c>
      <c r="G22" s="56"/>
    </row>
    <row r="23" spans="1:7" ht="15">
      <c r="A23" s="65" t="s">
        <v>69</v>
      </c>
      <c r="B23" s="67" t="s">
        <v>109</v>
      </c>
      <c r="C23" s="67" t="s">
        <v>68</v>
      </c>
      <c r="D23" s="62">
        <v>370</v>
      </c>
      <c r="E23" s="68">
        <v>191</v>
      </c>
      <c r="F23" s="69">
        <f t="shared" si="0"/>
        <v>561</v>
      </c>
      <c r="G23" s="56"/>
    </row>
    <row r="24" spans="1:7" ht="15">
      <c r="A24" s="65" t="s">
        <v>70</v>
      </c>
      <c r="B24" s="67" t="s">
        <v>62</v>
      </c>
      <c r="C24" s="67" t="s">
        <v>66</v>
      </c>
      <c r="D24" s="62">
        <v>373</v>
      </c>
      <c r="E24" s="62">
        <v>184</v>
      </c>
      <c r="F24" s="69">
        <f t="shared" si="0"/>
        <v>557</v>
      </c>
      <c r="G24" s="56"/>
    </row>
    <row r="25" spans="1:7" ht="15">
      <c r="A25" s="65" t="s">
        <v>75</v>
      </c>
      <c r="B25" s="67" t="s">
        <v>45</v>
      </c>
      <c r="C25" s="67" t="s">
        <v>14</v>
      </c>
      <c r="D25" s="62">
        <v>363</v>
      </c>
      <c r="E25" s="62">
        <v>191</v>
      </c>
      <c r="F25" s="69">
        <f t="shared" si="0"/>
        <v>554</v>
      </c>
      <c r="G25" s="56"/>
    </row>
    <row r="26" spans="1:7" ht="15">
      <c r="A26" s="65" t="s">
        <v>76</v>
      </c>
      <c r="B26" s="67" t="s">
        <v>99</v>
      </c>
      <c r="C26" s="67" t="s">
        <v>14</v>
      </c>
      <c r="D26" s="62">
        <v>363</v>
      </c>
      <c r="E26" s="62">
        <v>187</v>
      </c>
      <c r="F26" s="69">
        <f t="shared" si="0"/>
        <v>550</v>
      </c>
      <c r="G26" s="56"/>
    </row>
    <row r="27" spans="1:7" ht="15">
      <c r="A27" s="65" t="s">
        <v>77</v>
      </c>
      <c r="B27" s="61" t="s">
        <v>40</v>
      </c>
      <c r="C27" s="67" t="s">
        <v>67</v>
      </c>
      <c r="D27" s="62">
        <v>358</v>
      </c>
      <c r="E27" s="62">
        <v>191</v>
      </c>
      <c r="F27" s="69">
        <f t="shared" si="0"/>
        <v>549</v>
      </c>
      <c r="G27" s="56"/>
    </row>
    <row r="28" spans="1:7" ht="15">
      <c r="A28" s="65" t="s">
        <v>78</v>
      </c>
      <c r="B28" s="61" t="s">
        <v>41</v>
      </c>
      <c r="C28" s="67" t="s">
        <v>68</v>
      </c>
      <c r="D28" s="62">
        <v>371</v>
      </c>
      <c r="E28" s="68">
        <v>177</v>
      </c>
      <c r="F28" s="69">
        <f t="shared" si="0"/>
        <v>548</v>
      </c>
      <c r="G28" s="56"/>
    </row>
    <row r="29" spans="1:7" ht="15">
      <c r="A29" s="65" t="s">
        <v>83</v>
      </c>
      <c r="B29" s="70" t="s">
        <v>103</v>
      </c>
      <c r="C29" s="70" t="s">
        <v>67</v>
      </c>
      <c r="D29" s="62">
        <v>362</v>
      </c>
      <c r="E29" s="68">
        <v>185</v>
      </c>
      <c r="F29" s="69">
        <f t="shared" si="0"/>
        <v>547</v>
      </c>
      <c r="G29" s="56"/>
    </row>
    <row r="30" spans="1:7" ht="15">
      <c r="A30" s="65" t="s">
        <v>84</v>
      </c>
      <c r="B30" s="70" t="s">
        <v>104</v>
      </c>
      <c r="C30" s="70" t="s">
        <v>66</v>
      </c>
      <c r="D30" s="62">
        <v>374</v>
      </c>
      <c r="E30" s="68">
        <v>172</v>
      </c>
      <c r="F30" s="69">
        <f t="shared" si="0"/>
        <v>546</v>
      </c>
      <c r="G30" s="56"/>
    </row>
    <row r="31" spans="1:7" ht="15">
      <c r="A31" s="65" t="s">
        <v>85</v>
      </c>
      <c r="B31" s="70" t="s">
        <v>105</v>
      </c>
      <c r="C31" s="70" t="s">
        <v>14</v>
      </c>
      <c r="D31" s="62">
        <v>368</v>
      </c>
      <c r="E31" s="68">
        <v>174</v>
      </c>
      <c r="F31" s="69">
        <f t="shared" si="0"/>
        <v>542</v>
      </c>
      <c r="G31" s="56"/>
    </row>
    <row r="32" spans="1:7" ht="15">
      <c r="A32" s="65" t="s">
        <v>86</v>
      </c>
      <c r="B32" s="70" t="s">
        <v>108</v>
      </c>
      <c r="C32" s="70" t="s">
        <v>3</v>
      </c>
      <c r="D32" s="62">
        <v>368</v>
      </c>
      <c r="E32" s="68">
        <v>166</v>
      </c>
      <c r="F32" s="69">
        <f t="shared" si="0"/>
        <v>534</v>
      </c>
      <c r="G32" s="56"/>
    </row>
    <row r="33" spans="1:7" ht="15">
      <c r="A33" s="65" t="s">
        <v>92</v>
      </c>
      <c r="B33" s="70" t="s">
        <v>72</v>
      </c>
      <c r="C33" s="70" t="s">
        <v>14</v>
      </c>
      <c r="D33" s="62">
        <v>342</v>
      </c>
      <c r="E33" s="68">
        <v>188</v>
      </c>
      <c r="F33" s="69">
        <f t="shared" si="0"/>
        <v>530</v>
      </c>
      <c r="G33" s="56"/>
    </row>
    <row r="34" spans="1:7" ht="15">
      <c r="A34" s="65" t="s">
        <v>93</v>
      </c>
      <c r="B34" s="70" t="s">
        <v>91</v>
      </c>
      <c r="C34" s="70" t="s">
        <v>3</v>
      </c>
      <c r="D34" s="62">
        <v>368</v>
      </c>
      <c r="E34" s="68">
        <v>162</v>
      </c>
      <c r="F34" s="69">
        <f t="shared" si="0"/>
        <v>530</v>
      </c>
      <c r="G34" s="56"/>
    </row>
    <row r="35" spans="1:7" ht="15">
      <c r="A35" s="65" t="s">
        <v>94</v>
      </c>
      <c r="B35" s="70" t="s">
        <v>71</v>
      </c>
      <c r="C35" s="70" t="s">
        <v>66</v>
      </c>
      <c r="D35" s="62">
        <v>369</v>
      </c>
      <c r="E35" s="68">
        <v>161</v>
      </c>
      <c r="F35" s="69">
        <f t="shared" si="0"/>
        <v>530</v>
      </c>
      <c r="G35" s="56"/>
    </row>
    <row r="36" spans="1:7" ht="15">
      <c r="A36" s="65" t="s">
        <v>95</v>
      </c>
      <c r="B36" s="70" t="s">
        <v>63</v>
      </c>
      <c r="C36" s="70" t="s">
        <v>3</v>
      </c>
      <c r="D36" s="62">
        <v>334</v>
      </c>
      <c r="E36" s="62">
        <v>190</v>
      </c>
      <c r="F36" s="69">
        <f t="shared" si="0"/>
        <v>524</v>
      </c>
      <c r="G36" s="56"/>
    </row>
    <row r="37" spans="1:7" ht="15">
      <c r="A37" s="65" t="s">
        <v>101</v>
      </c>
      <c r="B37" s="70" t="s">
        <v>64</v>
      </c>
      <c r="C37" s="70" t="s">
        <v>14</v>
      </c>
      <c r="D37" s="62">
        <v>363</v>
      </c>
      <c r="E37" s="62">
        <v>150</v>
      </c>
      <c r="F37" s="69">
        <f t="shared" si="0"/>
        <v>513</v>
      </c>
      <c r="G37" s="56"/>
    </row>
    <row r="38" spans="1:7" ht="15.75" thickBot="1">
      <c r="A38" s="64"/>
      <c r="B38" s="57" t="s">
        <v>12</v>
      </c>
      <c r="C38" s="57"/>
      <c r="D38" s="58">
        <f>SUM(D2:D37)</f>
        <v>13468</v>
      </c>
      <c r="E38" s="59">
        <f>SUM(E2:E37)</f>
        <v>7041</v>
      </c>
      <c r="F38" s="74">
        <f>SUM(F2:F37)</f>
        <v>20509</v>
      </c>
      <c r="G38" s="56"/>
    </row>
    <row r="39" spans="1:7" ht="15">
      <c r="A39" s="60"/>
      <c r="B39" s="55"/>
      <c r="C39" s="55"/>
      <c r="D39" s="2"/>
      <c r="E39" s="30"/>
      <c r="F39" s="30"/>
      <c r="G39" s="56"/>
    </row>
    <row r="40" spans="1:7">
      <c r="A40" s="53"/>
    </row>
    <row r="41" spans="1:7">
      <c r="A41" s="53"/>
    </row>
    <row r="42" spans="1:7">
      <c r="A42" s="53"/>
    </row>
    <row r="43" spans="1:7">
      <c r="A43" s="53"/>
    </row>
    <row r="44" spans="1:7">
      <c r="A44" s="53"/>
    </row>
    <row r="45" spans="1:7">
      <c r="A45" s="53"/>
    </row>
    <row r="46" spans="1:7">
      <c r="A46" s="5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Poročilo NT 2016+</vt:lpstr>
      <vt:lpstr>Rezul.NT 2016 poln.čiščen.</vt:lpstr>
      <vt:lpstr>List1</vt:lpstr>
    </vt:vector>
  </TitlesOfParts>
  <Company>Rogelj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Rogelj</dc:creator>
  <cp:lastModifiedBy>MARKO KRIŽAJ</cp:lastModifiedBy>
  <cp:lastPrinted>2016-12-18T18:39:24Z</cp:lastPrinted>
  <dcterms:created xsi:type="dcterms:W3CDTF">2005-12-19T20:26:32Z</dcterms:created>
  <dcterms:modified xsi:type="dcterms:W3CDTF">2016-12-19T21:47:55Z</dcterms:modified>
</cp:coreProperties>
</file>