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120" windowHeight="8010" activeTab="1"/>
  </bookViews>
  <sheets>
    <sheet name="list1" sheetId="2" r:id="rId1"/>
    <sheet name="List2" sheetId="3" r:id="rId2"/>
  </sheets>
  <calcPr calcId="125725"/>
</workbook>
</file>

<file path=xl/calcChain.xml><?xml version="1.0" encoding="utf-8"?>
<calcChain xmlns="http://schemas.openxmlformats.org/spreadsheetml/2006/main">
  <c r="R15" i="2"/>
  <c r="Q15"/>
  <c r="O15"/>
  <c r="P14"/>
  <c r="P13"/>
  <c r="P12"/>
  <c r="P11"/>
  <c r="P10"/>
  <c r="P9"/>
  <c r="P8"/>
  <c r="F37" i="3"/>
  <c r="F9"/>
  <c r="F32"/>
  <c r="F29"/>
  <c r="F35"/>
  <c r="F17"/>
  <c r="R39" i="2"/>
  <c r="Q39"/>
  <c r="O39"/>
  <c r="P38"/>
  <c r="P37"/>
  <c r="P36"/>
  <c r="P35"/>
  <c r="P34"/>
  <c r="P33"/>
  <c r="P32"/>
  <c r="R27"/>
  <c r="Q27"/>
  <c r="O27"/>
  <c r="P26"/>
  <c r="P25"/>
  <c r="P24"/>
  <c r="P23"/>
  <c r="P22"/>
  <c r="P21"/>
  <c r="P20"/>
  <c r="I15"/>
  <c r="H15"/>
  <c r="F15"/>
  <c r="G14"/>
  <c r="G13"/>
  <c r="G12"/>
  <c r="G11"/>
  <c r="G10"/>
  <c r="G9"/>
  <c r="G8"/>
  <c r="I39"/>
  <c r="H39"/>
  <c r="F39"/>
  <c r="G38"/>
  <c r="G37"/>
  <c r="G36"/>
  <c r="G35"/>
  <c r="G34"/>
  <c r="G33"/>
  <c r="G32"/>
  <c r="I27"/>
  <c r="H27"/>
  <c r="F27"/>
  <c r="G26"/>
  <c r="G25"/>
  <c r="G24"/>
  <c r="G23"/>
  <c r="G22"/>
  <c r="G21"/>
  <c r="G20"/>
  <c r="F43" i="3"/>
  <c r="F11"/>
  <c r="F38"/>
  <c r="F18"/>
  <c r="F10"/>
  <c r="F26"/>
  <c r="F25"/>
  <c r="F33"/>
  <c r="F19"/>
  <c r="F36"/>
  <c r="F39"/>
  <c r="F8"/>
  <c r="F15"/>
  <c r="F16"/>
  <c r="F42"/>
  <c r="F13"/>
  <c r="F12"/>
  <c r="F21"/>
  <c r="F40"/>
  <c r="F34"/>
  <c r="F41"/>
  <c r="F14"/>
  <c r="F27"/>
  <c r="F31"/>
  <c r="F23"/>
  <c r="F28"/>
  <c r="F20"/>
  <c r="F24"/>
  <c r="F22"/>
  <c r="F30"/>
  <c r="P39" i="2" l="1"/>
  <c r="P15"/>
  <c r="G39"/>
  <c r="G15"/>
  <c r="G27"/>
  <c r="P27"/>
  <c r="G59"/>
  <c r="R70"/>
  <c r="Q70"/>
  <c r="O70"/>
  <c r="I70"/>
  <c r="H70"/>
  <c r="F70"/>
  <c r="P69"/>
  <c r="G69"/>
  <c r="P68"/>
  <c r="G68"/>
  <c r="P67"/>
  <c r="G67"/>
  <c r="P66"/>
  <c r="G66"/>
  <c r="P65"/>
  <c r="G65"/>
  <c r="P64"/>
  <c r="G64"/>
  <c r="P63"/>
  <c r="G63"/>
  <c r="R60"/>
  <c r="Q60"/>
  <c r="O60"/>
  <c r="I60"/>
  <c r="H60"/>
  <c r="F60"/>
  <c r="P59"/>
  <c r="P58"/>
  <c r="G58"/>
  <c r="P57"/>
  <c r="G57"/>
  <c r="P56"/>
  <c r="G56"/>
  <c r="P55"/>
  <c r="G55"/>
  <c r="P54"/>
  <c r="G54"/>
  <c r="P53"/>
  <c r="G53"/>
  <c r="R50"/>
  <c r="Q50"/>
  <c r="O50"/>
  <c r="I50"/>
  <c r="H50"/>
  <c r="F50"/>
  <c r="P49"/>
  <c r="G49"/>
  <c r="P48"/>
  <c r="G48"/>
  <c r="P47"/>
  <c r="G47"/>
  <c r="P46"/>
  <c r="G46"/>
  <c r="P45"/>
  <c r="G45"/>
  <c r="P44"/>
  <c r="G44"/>
  <c r="P43"/>
  <c r="G43"/>
  <c r="P70" l="1"/>
  <c r="G50"/>
  <c r="G70"/>
  <c r="P50"/>
  <c r="P60"/>
  <c r="G60"/>
</calcChain>
</file>

<file path=xl/sharedStrings.xml><?xml version="1.0" encoding="utf-8"?>
<sst xmlns="http://schemas.openxmlformats.org/spreadsheetml/2006/main" count="477" uniqueCount="101">
  <si>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</si>
  <si>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</si>
  <si>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</si>
  <si>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</si>
  <si>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</si>
  <si>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</si>
  <si>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</si>
  <si>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</si>
  <si>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</si>
  <si>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</si>
  <si>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</si>
  <si>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</si>
  <si>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</si>
  <si>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</si>
  <si>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</si>
  <si>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</si>
  <si>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</si>
  <si>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</si>
  <si>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</si>
  <si>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</si>
  <si>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</si>
  <si>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</si>
  <si>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12.</t>
  </si>
  <si>
    <t>13.</t>
  </si>
  <si>
    <t xml:space="preserve"> </t>
  </si>
  <si>
    <t>BR.</t>
  </si>
  <si>
    <t>KLUB</t>
  </si>
  <si>
    <t>IME IGRAČA</t>
  </si>
  <si>
    <t>Pr.</t>
  </si>
  <si>
    <t>PUNE</t>
  </si>
  <si>
    <t>ČIŠĆ</t>
  </si>
  <si>
    <t>UKUPNO</t>
  </si>
  <si>
    <t>RAKOVICA</t>
  </si>
  <si>
    <t>EL.PRIMORJE</t>
  </si>
  <si>
    <t>GROBNIČAN</t>
  </si>
  <si>
    <t>POJEDINAČNI  REDOSLJED</t>
  </si>
  <si>
    <t>25.</t>
  </si>
  <si>
    <t xml:space="preserve"> I. Benić</t>
  </si>
  <si>
    <t xml:space="preserve"> L. Matković</t>
  </si>
  <si>
    <t xml:space="preserve"> M. Matijević</t>
  </si>
  <si>
    <t xml:space="preserve"> D. Lubojević</t>
  </si>
  <si>
    <t xml:space="preserve"> M. Kariž</t>
  </si>
  <si>
    <t xml:space="preserve"> Ž.Valentić</t>
  </si>
  <si>
    <t xml:space="preserve"> A.Linić</t>
  </si>
  <si>
    <t xml:space="preserve"> P.Prebeg</t>
  </si>
  <si>
    <t xml:space="preserve"> D.Draženović</t>
  </si>
  <si>
    <t>ŠOŠTANJ</t>
  </si>
  <si>
    <t>Rijeka  kuglana  " SRC MLAKA "  07.05.2016.</t>
  </si>
  <si>
    <t>U K U P N O</t>
  </si>
  <si>
    <t>PIVKA</t>
  </si>
  <si>
    <t>4.  MEMORIJALNI  KUGLAČKI  TURNIR    ALEKSANDAR  ACO  MANDIĆ</t>
  </si>
  <si>
    <t>26.</t>
  </si>
  <si>
    <t>27.</t>
  </si>
  <si>
    <t>28.</t>
  </si>
  <si>
    <t>29.</t>
  </si>
  <si>
    <t>31.</t>
  </si>
  <si>
    <t>32.</t>
  </si>
  <si>
    <t>33.</t>
  </si>
  <si>
    <t>36.</t>
  </si>
  <si>
    <t>30.</t>
  </si>
  <si>
    <t>34.</t>
  </si>
  <si>
    <t>35.</t>
  </si>
  <si>
    <t>4. MEMORIJALNI KUGLAČKI TURNIR ALEKSANDAR ACO MANDIĆ</t>
  </si>
  <si>
    <t>Rijeka kuglana  " SRC MLAKA "   07.05.2016.</t>
  </si>
  <si>
    <t>M.Bašek</t>
  </si>
  <si>
    <t>T.Založnik</t>
  </si>
  <si>
    <t>D.Bizjak</t>
  </si>
  <si>
    <t>M.Dujc</t>
  </si>
  <si>
    <t>V.Lapajna</t>
  </si>
  <si>
    <t>M.Križaj</t>
  </si>
  <si>
    <t>M.Starčević</t>
  </si>
  <si>
    <t>D.Tomčić</t>
  </si>
  <si>
    <t>V.Križovnik</t>
  </si>
  <si>
    <t>B.Arnuš</t>
  </si>
  <si>
    <t>S.Pintarić</t>
  </si>
  <si>
    <t>L.Fidej</t>
  </si>
  <si>
    <t>B.Kompari</t>
  </si>
  <si>
    <t>R.Hasičić</t>
  </si>
  <si>
    <t>J.Hodak</t>
  </si>
  <si>
    <t>B.Vergaš</t>
  </si>
  <si>
    <t>M.Mlinarić</t>
  </si>
  <si>
    <t>S.Kolar</t>
  </si>
  <si>
    <t>J.Fućak</t>
  </si>
  <si>
    <t>M.Borić</t>
  </si>
  <si>
    <t>R.Popović</t>
  </si>
  <si>
    <t>P.Vrsalović</t>
  </si>
  <si>
    <t>N.Fadljević</t>
  </si>
  <si>
    <t>GROBNIŠČICE</t>
  </si>
  <si>
    <t>G.Balent</t>
  </si>
  <si>
    <t>J.Miletić</t>
  </si>
  <si>
    <t>V.Širola</t>
  </si>
  <si>
    <t>D.Mikulić</t>
  </si>
  <si>
    <t>I.Bončić</t>
  </si>
  <si>
    <t>S.Gizdulić</t>
  </si>
  <si>
    <t xml:space="preserve"> D.Bizjak</t>
  </si>
  <si>
    <t xml:space="preserve"> M.Mlinarić</t>
  </si>
  <si>
    <t xml:space="preserve"> V.Lapajna</t>
  </si>
  <si>
    <t xml:space="preserve"> J.Fućak</t>
  </si>
  <si>
    <t xml:space="preserve"> M.Starčević</t>
  </si>
  <si>
    <t xml:space="preserve"> T.Založnik</t>
  </si>
  <si>
    <t xml:space="preserve"> M.Križaj</t>
  </si>
</sst>
</file>

<file path=xl/styles.xml><?xml version="1.0" encoding="utf-8"?>
<styleSheet xmlns="http://schemas.openxmlformats.org/spreadsheetml/2006/main">
  <numFmts count="1">
    <numFmt numFmtId="164" formatCode="_-* #,##0.00\ &quot;kn&quot;_-;\-* #,##0.00\ &quot;kn&quot;_-;_-* &quot;-&quot;??\ &quot;kn&quot;_-;_-@_-"/>
  </numFmts>
  <fonts count="2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0"/>
      <color theme="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/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17" fillId="0" borderId="0" applyFont="0" applyFill="0" applyBorder="0" applyAlignment="0" applyProtection="0"/>
  </cellStyleXfs>
  <cellXfs count="112">
    <xf numFmtId="0" fontId="0" fillId="0" borderId="0" xfId="0"/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0" fontId="7" fillId="0" borderId="1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0" fillId="0" borderId="0" xfId="0" applyFont="1"/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13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9" fillId="0" borderId="0" xfId="0" applyFont="1"/>
    <xf numFmtId="0" fontId="15" fillId="0" borderId="2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9" fillId="0" borderId="5" xfId="0" applyFont="1" applyBorder="1"/>
    <xf numFmtId="0" fontId="6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0" fillId="0" borderId="0" xfId="0" applyFont="1"/>
    <xf numFmtId="0" fontId="0" fillId="0" borderId="0" xfId="0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15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164" fontId="3" fillId="0" borderId="19" xfId="1" applyFont="1" applyBorder="1" applyAlignment="1">
      <alignment horizontal="center" vertical="center"/>
    </xf>
    <xf numFmtId="164" fontId="12" fillId="0" borderId="19" xfId="1" applyFont="1" applyBorder="1" applyAlignment="1">
      <alignment horizontal="center" vertical="center"/>
    </xf>
    <xf numFmtId="164" fontId="8" fillId="0" borderId="19" xfId="1" applyFont="1" applyBorder="1" applyAlignment="1">
      <alignment horizontal="center" vertical="center"/>
    </xf>
    <xf numFmtId="0" fontId="3" fillId="0" borderId="2" xfId="0" applyFont="1" applyBorder="1" applyAlignment="1"/>
    <xf numFmtId="0" fontId="3" fillId="0" borderId="5" xfId="0" applyFont="1" applyBorder="1" applyAlignment="1"/>
    <xf numFmtId="0" fontId="2" fillId="0" borderId="1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23" fillId="0" borderId="15" xfId="0" applyFont="1" applyBorder="1" applyAlignment="1">
      <alignment horizontal="center" vertical="center"/>
    </xf>
    <xf numFmtId="0" fontId="24" fillId="0" borderId="10" xfId="0" applyFont="1" applyBorder="1" applyAlignment="1"/>
    <xf numFmtId="0" fontId="24" fillId="0" borderId="5" xfId="0" applyFont="1" applyBorder="1" applyAlignment="1"/>
    <xf numFmtId="0" fontId="4" fillId="0" borderId="1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164" fontId="4" fillId="0" borderId="19" xfId="1" applyFont="1" applyBorder="1" applyAlignment="1">
      <alignment horizontal="center" vertical="center"/>
    </xf>
    <xf numFmtId="0" fontId="14" fillId="0" borderId="27" xfId="0" applyFont="1" applyBorder="1" applyAlignment="1">
      <alignment horizontal="center"/>
    </xf>
    <xf numFmtId="0" fontId="14" fillId="0" borderId="2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</cellXfs>
  <cellStyles count="2">
    <cellStyle name="Navadno" xfId="0" builtinId="0"/>
    <cellStyle name="Valuta" xfId="1" builtinId="4"/>
  </cellStyles>
  <dxfs count="0"/>
  <tableStyles count="0" defaultTableStyle="TableStyleMedium9" defaultPivotStyle="PivotStyleLight16"/>
  <colors>
    <mruColors>
      <color rgb="FFFF99FF"/>
      <color rgb="FFFF9933"/>
      <color rgb="FFFFFF00"/>
      <color rgb="FFFFFF66"/>
      <color rgb="FFFFCC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71"/>
  <sheetViews>
    <sheetView topLeftCell="A61" workbookViewId="0">
      <selection activeCell="V14" sqref="V14"/>
    </sheetView>
  </sheetViews>
  <sheetFormatPr defaultRowHeight="15"/>
  <cols>
    <col min="1" max="1" width="2.7109375" customWidth="1"/>
    <col min="2" max="2" width="5.7109375" customWidth="1"/>
    <col min="3" max="3" width="4.7109375" customWidth="1"/>
    <col min="4" max="4" width="16.7109375" customWidth="1"/>
    <col min="5" max="5" width="12.7109375" customWidth="1"/>
    <col min="6" max="7" width="5.7109375" customWidth="1"/>
    <col min="8" max="8" width="7.7109375" customWidth="1"/>
    <col min="9" max="9" width="4.7109375" customWidth="1"/>
    <col min="10" max="10" width="2.7109375" customWidth="1"/>
    <col min="11" max="11" width="5.7109375" customWidth="1"/>
    <col min="12" max="12" width="4.7109375" customWidth="1"/>
    <col min="13" max="13" width="16.7109375" customWidth="1"/>
    <col min="14" max="14" width="12.7109375" customWidth="1"/>
    <col min="15" max="16" width="5.7109375" customWidth="1"/>
    <col min="17" max="17" width="7.7109375" customWidth="1"/>
    <col min="18" max="18" width="4.7109375" customWidth="1"/>
  </cols>
  <sheetData>
    <row r="1" spans="2:22" ht="5.0999999999999996" customHeight="1"/>
    <row r="2" spans="2:22" ht="21.95" customHeight="1">
      <c r="C2" s="104" t="s">
        <v>50</v>
      </c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</row>
    <row r="3" spans="2:22" ht="20.100000000000001" customHeight="1">
      <c r="C3" s="45"/>
      <c r="D3" s="105" t="s">
        <v>47</v>
      </c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45"/>
    </row>
    <row r="4" spans="2:22" ht="5.0999999999999996" customHeight="1">
      <c r="D4" s="37"/>
      <c r="E4" s="37"/>
      <c r="F4" s="37"/>
      <c r="G4" s="37"/>
      <c r="H4" s="37"/>
      <c r="I4" s="37"/>
      <c r="J4" s="44"/>
      <c r="K4" s="37"/>
      <c r="L4" s="37"/>
      <c r="M4" s="37"/>
      <c r="N4" s="37"/>
      <c r="O4" s="37"/>
      <c r="P4" s="37"/>
      <c r="Q4" s="37"/>
    </row>
    <row r="5" spans="2:22" ht="14.1" customHeight="1">
      <c r="D5" s="37"/>
      <c r="E5" s="53"/>
      <c r="F5" s="37"/>
      <c r="G5" s="37"/>
      <c r="H5" s="37"/>
      <c r="I5" s="37"/>
      <c r="J5" s="44"/>
      <c r="K5" s="37"/>
      <c r="L5" s="37"/>
      <c r="M5" s="37"/>
      <c r="N5" s="53"/>
      <c r="O5" s="37"/>
      <c r="P5" s="37"/>
      <c r="Q5" s="37"/>
      <c r="T5" s="43"/>
    </row>
    <row r="6" spans="2:22" ht="5.0999999999999996" customHeight="1" thickBot="1"/>
    <row r="7" spans="2:22" ht="17.100000000000001" customHeight="1" thickTop="1" thickBot="1">
      <c r="C7" s="14" t="s">
        <v>25</v>
      </c>
      <c r="D7" s="22" t="s">
        <v>27</v>
      </c>
      <c r="E7" s="28" t="s">
        <v>26</v>
      </c>
      <c r="F7" s="22" t="s">
        <v>29</v>
      </c>
      <c r="G7" s="22" t="s">
        <v>30</v>
      </c>
      <c r="H7" s="22" t="s">
        <v>31</v>
      </c>
      <c r="I7" s="24" t="s">
        <v>28</v>
      </c>
      <c r="J7" s="25"/>
      <c r="K7" s="56"/>
      <c r="L7" s="23" t="s">
        <v>25</v>
      </c>
      <c r="M7" s="22" t="s">
        <v>27</v>
      </c>
      <c r="N7" s="22" t="s">
        <v>26</v>
      </c>
      <c r="O7" s="22" t="s">
        <v>29</v>
      </c>
      <c r="P7" s="22" t="s">
        <v>30</v>
      </c>
      <c r="Q7" s="22" t="s">
        <v>31</v>
      </c>
      <c r="R7" s="24" t="s">
        <v>28</v>
      </c>
    </row>
    <row r="8" spans="2:22" ht="15.95" customHeight="1" thickTop="1">
      <c r="C8" s="10" t="s">
        <v>0</v>
      </c>
      <c r="D8" s="6" t="s">
        <v>64</v>
      </c>
      <c r="E8" s="65" t="s">
        <v>49</v>
      </c>
      <c r="F8" s="2">
        <v>384</v>
      </c>
      <c r="G8" s="2">
        <f>SUM(H8-F8)</f>
        <v>172</v>
      </c>
      <c r="H8" s="3">
        <v>556</v>
      </c>
      <c r="I8" s="33">
        <v>2</v>
      </c>
      <c r="J8" s="38"/>
      <c r="K8" s="20"/>
      <c r="L8" s="10" t="s">
        <v>0</v>
      </c>
      <c r="M8" s="15" t="s">
        <v>72</v>
      </c>
      <c r="N8" s="61" t="s">
        <v>46</v>
      </c>
      <c r="O8" s="16">
        <v>368</v>
      </c>
      <c r="P8" s="2">
        <f>SUM(Q8-O8)</f>
        <v>147</v>
      </c>
      <c r="Q8" s="17">
        <v>515</v>
      </c>
      <c r="R8" s="34">
        <v>8</v>
      </c>
    </row>
    <row r="9" spans="2:22" ht="15.95" customHeight="1">
      <c r="C9" s="11" t="s">
        <v>1</v>
      </c>
      <c r="D9" s="7" t="s">
        <v>65</v>
      </c>
      <c r="E9" s="31" t="s">
        <v>49</v>
      </c>
      <c r="F9" s="4">
        <v>383</v>
      </c>
      <c r="G9" s="4">
        <f t="shared" ref="G9:G14" si="0">SUM(H9-F9)</f>
        <v>177</v>
      </c>
      <c r="H9" s="8">
        <v>560</v>
      </c>
      <c r="I9" s="35">
        <v>7</v>
      </c>
      <c r="J9" s="38"/>
      <c r="K9" s="20"/>
      <c r="L9" s="11" t="s">
        <v>1</v>
      </c>
      <c r="M9" s="7" t="s">
        <v>73</v>
      </c>
      <c r="N9" s="31" t="s">
        <v>46</v>
      </c>
      <c r="O9" s="4">
        <v>359</v>
      </c>
      <c r="P9" s="4">
        <f t="shared" ref="P9:P14" si="1">SUM(Q9-O9)</f>
        <v>175</v>
      </c>
      <c r="Q9" s="8">
        <v>534</v>
      </c>
      <c r="R9" s="35">
        <v>2</v>
      </c>
    </row>
    <row r="10" spans="2:22" ht="15.95" customHeight="1">
      <c r="B10" s="107" t="s">
        <v>0</v>
      </c>
      <c r="C10" s="11" t="s">
        <v>2</v>
      </c>
      <c r="D10" s="7" t="s">
        <v>66</v>
      </c>
      <c r="E10" s="31" t="s">
        <v>49</v>
      </c>
      <c r="F10" s="4">
        <v>387</v>
      </c>
      <c r="G10" s="4">
        <f t="shared" si="0"/>
        <v>206</v>
      </c>
      <c r="H10" s="8">
        <v>593</v>
      </c>
      <c r="I10" s="35">
        <v>1</v>
      </c>
      <c r="J10" s="39"/>
      <c r="K10" s="108" t="s">
        <v>1</v>
      </c>
      <c r="L10" s="11" t="s">
        <v>2</v>
      </c>
      <c r="M10" s="7" t="s">
        <v>74</v>
      </c>
      <c r="N10" s="31" t="s">
        <v>46</v>
      </c>
      <c r="O10" s="4">
        <v>363</v>
      </c>
      <c r="P10" s="4">
        <f t="shared" si="1"/>
        <v>167</v>
      </c>
      <c r="Q10" s="8">
        <v>530</v>
      </c>
      <c r="R10" s="35">
        <v>4</v>
      </c>
      <c r="V10" s="41"/>
    </row>
    <row r="11" spans="2:22" ht="15.95" customHeight="1">
      <c r="B11" s="107"/>
      <c r="C11" s="11" t="s">
        <v>3</v>
      </c>
      <c r="D11" s="7" t="s">
        <v>67</v>
      </c>
      <c r="E11" s="31" t="s">
        <v>49</v>
      </c>
      <c r="F11" s="4">
        <v>369</v>
      </c>
      <c r="G11" s="4">
        <f t="shared" si="0"/>
        <v>120</v>
      </c>
      <c r="H11" s="8">
        <v>489</v>
      </c>
      <c r="I11" s="35">
        <v>15</v>
      </c>
      <c r="J11" s="38"/>
      <c r="K11" s="108"/>
      <c r="L11" s="11" t="s">
        <v>3</v>
      </c>
      <c r="M11" s="7" t="s">
        <v>75</v>
      </c>
      <c r="N11" s="31" t="s">
        <v>46</v>
      </c>
      <c r="O11" s="4">
        <v>347</v>
      </c>
      <c r="P11" s="4">
        <f t="shared" si="1"/>
        <v>191</v>
      </c>
      <c r="Q11" s="8">
        <v>538</v>
      </c>
      <c r="R11" s="35">
        <v>4</v>
      </c>
      <c r="U11" t="s">
        <v>24</v>
      </c>
      <c r="V11" t="s">
        <v>24</v>
      </c>
    </row>
    <row r="12" spans="2:22" ht="15.95" customHeight="1">
      <c r="C12" s="11" t="s">
        <v>4</v>
      </c>
      <c r="D12" s="7" t="s">
        <v>68</v>
      </c>
      <c r="E12" s="31" t="s">
        <v>49</v>
      </c>
      <c r="F12" s="4">
        <v>384</v>
      </c>
      <c r="G12" s="4">
        <f t="shared" si="0"/>
        <v>187</v>
      </c>
      <c r="H12" s="8">
        <v>571</v>
      </c>
      <c r="I12" s="35">
        <v>4</v>
      </c>
      <c r="J12" s="38"/>
      <c r="K12" s="20"/>
      <c r="L12" s="11" t="s">
        <v>4</v>
      </c>
      <c r="M12" s="7" t="s">
        <v>76</v>
      </c>
      <c r="N12" s="31" t="s">
        <v>46</v>
      </c>
      <c r="O12" s="4">
        <v>341</v>
      </c>
      <c r="P12" s="16">
        <f t="shared" si="1"/>
        <v>181</v>
      </c>
      <c r="Q12" s="8">
        <v>522</v>
      </c>
      <c r="R12" s="35">
        <v>5</v>
      </c>
    </row>
    <row r="13" spans="2:22" ht="15.95" customHeight="1">
      <c r="C13" s="11" t="s">
        <v>5</v>
      </c>
      <c r="D13" s="7" t="s">
        <v>69</v>
      </c>
      <c r="E13" s="31" t="s">
        <v>49</v>
      </c>
      <c r="F13" s="4">
        <v>394</v>
      </c>
      <c r="G13" s="4">
        <f t="shared" si="0"/>
        <v>188</v>
      </c>
      <c r="H13" s="8">
        <v>582</v>
      </c>
      <c r="I13" s="35">
        <v>4</v>
      </c>
      <c r="J13" s="38"/>
      <c r="K13" s="20"/>
      <c r="L13" s="11" t="s">
        <v>5</v>
      </c>
      <c r="M13" s="7" t="s">
        <v>77</v>
      </c>
      <c r="N13" s="31" t="s">
        <v>46</v>
      </c>
      <c r="O13" s="4">
        <v>363</v>
      </c>
      <c r="P13" s="16">
        <f t="shared" si="1"/>
        <v>181</v>
      </c>
      <c r="Q13" s="8">
        <v>544</v>
      </c>
      <c r="R13" s="35">
        <v>3</v>
      </c>
    </row>
    <row r="14" spans="2:22" ht="15.75" customHeight="1" thickBot="1">
      <c r="C14" s="12" t="s">
        <v>6</v>
      </c>
      <c r="D14" s="13"/>
      <c r="E14" s="32" t="s">
        <v>49</v>
      </c>
      <c r="F14" s="5"/>
      <c r="G14" s="4">
        <f t="shared" si="0"/>
        <v>0</v>
      </c>
      <c r="H14" s="9"/>
      <c r="I14" s="36"/>
      <c r="J14" s="38"/>
      <c r="K14" s="20"/>
      <c r="L14" s="12" t="s">
        <v>6</v>
      </c>
      <c r="M14" s="13"/>
      <c r="N14" s="32" t="s">
        <v>46</v>
      </c>
      <c r="O14" s="5"/>
      <c r="P14" s="46">
        <f t="shared" si="1"/>
        <v>0</v>
      </c>
      <c r="Q14" s="9"/>
      <c r="R14" s="36"/>
      <c r="U14" t="s">
        <v>24</v>
      </c>
    </row>
    <row r="15" spans="2:22" ht="14.25" customHeight="1" thickBot="1">
      <c r="C15" s="52"/>
      <c r="D15" s="103" t="s">
        <v>48</v>
      </c>
      <c r="E15" s="102"/>
      <c r="F15" s="48">
        <f>SUM(F8:F14)</f>
        <v>2301</v>
      </c>
      <c r="G15" s="48">
        <f>SUM(G8:G14)</f>
        <v>1050</v>
      </c>
      <c r="H15" s="49">
        <f>SUM(H8:H14)</f>
        <v>3351</v>
      </c>
      <c r="I15" s="50">
        <f>SUM(I8:I14)</f>
        <v>33</v>
      </c>
      <c r="J15" s="39"/>
      <c r="K15" s="20"/>
      <c r="L15" s="47"/>
      <c r="M15" s="103" t="s">
        <v>48</v>
      </c>
      <c r="N15" s="102"/>
      <c r="O15" s="48">
        <f>SUM(O8:O14)</f>
        <v>2141</v>
      </c>
      <c r="P15" s="48">
        <f>SUM(P8:P14)</f>
        <v>1042</v>
      </c>
      <c r="Q15" s="49">
        <f>SUM(Q8:Q14)</f>
        <v>3183</v>
      </c>
      <c r="R15" s="50">
        <f>SUM(R8:R14)</f>
        <v>26</v>
      </c>
    </row>
    <row r="16" spans="2:22" ht="5.0999999999999996" customHeight="1" thickTop="1">
      <c r="C16" s="20"/>
      <c r="D16" s="21"/>
      <c r="E16" s="21"/>
      <c r="F16" s="39"/>
      <c r="G16" s="39"/>
      <c r="H16" s="42"/>
      <c r="I16" s="39"/>
      <c r="J16" s="39"/>
      <c r="K16" s="20"/>
      <c r="L16" s="88"/>
      <c r="M16" s="106"/>
      <c r="N16" s="106"/>
      <c r="O16" s="89"/>
      <c r="P16" s="89"/>
      <c r="Q16" s="90"/>
      <c r="R16" s="89"/>
    </row>
    <row r="17" spans="2:21" ht="14.1" customHeight="1">
      <c r="C17" s="54"/>
      <c r="D17" s="40"/>
      <c r="E17" s="40"/>
      <c r="F17" s="40"/>
      <c r="G17" s="40"/>
      <c r="H17" s="40"/>
      <c r="I17" s="40"/>
      <c r="J17" s="40"/>
      <c r="K17" s="54" t="s">
        <v>24</v>
      </c>
      <c r="L17" s="54"/>
      <c r="M17" s="40"/>
      <c r="N17" s="40"/>
      <c r="O17" s="40"/>
      <c r="P17" s="40"/>
      <c r="Q17" s="40"/>
      <c r="R17" s="40"/>
      <c r="S17" t="s">
        <v>24</v>
      </c>
    </row>
    <row r="18" spans="2:21" ht="5.0999999999999996" customHeight="1" thickBot="1">
      <c r="C18" s="20"/>
      <c r="D18" s="19"/>
      <c r="E18" s="29"/>
      <c r="F18" s="27"/>
      <c r="G18" s="20"/>
      <c r="H18" s="21"/>
      <c r="I18" s="20"/>
      <c r="J18" s="20"/>
      <c r="K18" s="20" t="s">
        <v>24</v>
      </c>
      <c r="L18" s="20"/>
      <c r="M18" s="19"/>
      <c r="N18" s="29"/>
      <c r="O18" s="27"/>
      <c r="P18" s="20"/>
      <c r="Q18" s="21"/>
      <c r="R18" s="20"/>
    </row>
    <row r="19" spans="2:21" ht="17.100000000000001" customHeight="1" thickTop="1" thickBot="1">
      <c r="C19" s="23" t="s">
        <v>25</v>
      </c>
      <c r="D19" s="22" t="s">
        <v>27</v>
      </c>
      <c r="E19" s="22" t="s">
        <v>26</v>
      </c>
      <c r="F19" s="22" t="s">
        <v>29</v>
      </c>
      <c r="G19" s="28" t="s">
        <v>30</v>
      </c>
      <c r="H19" s="22" t="s">
        <v>31</v>
      </c>
      <c r="I19" s="24" t="s">
        <v>28</v>
      </c>
      <c r="J19" s="25"/>
      <c r="K19" s="25"/>
      <c r="L19" s="23" t="s">
        <v>25</v>
      </c>
      <c r="M19" s="22" t="s">
        <v>27</v>
      </c>
      <c r="N19" s="22" t="s">
        <v>26</v>
      </c>
      <c r="O19" s="22" t="s">
        <v>29</v>
      </c>
      <c r="P19" s="22" t="s">
        <v>30</v>
      </c>
      <c r="Q19" s="22" t="s">
        <v>31</v>
      </c>
      <c r="R19" s="22" t="s">
        <v>28</v>
      </c>
    </row>
    <row r="20" spans="2:21" ht="15.95" customHeight="1" thickTop="1">
      <c r="C20" s="10" t="s">
        <v>0</v>
      </c>
      <c r="D20" s="15" t="s">
        <v>44</v>
      </c>
      <c r="E20" s="61" t="s">
        <v>32</v>
      </c>
      <c r="F20" s="16">
        <v>355</v>
      </c>
      <c r="G20" s="2">
        <f>SUM(H20-F20)</f>
        <v>164</v>
      </c>
      <c r="H20" s="17">
        <v>519</v>
      </c>
      <c r="I20" s="34">
        <v>9</v>
      </c>
      <c r="J20" s="38"/>
      <c r="K20" s="20"/>
      <c r="L20" s="10" t="s">
        <v>0</v>
      </c>
      <c r="M20" s="6" t="s">
        <v>43</v>
      </c>
      <c r="N20" s="63" t="s">
        <v>34</v>
      </c>
      <c r="O20" s="2">
        <v>363</v>
      </c>
      <c r="P20" s="1">
        <f>SUM(Q20-O20)</f>
        <v>172</v>
      </c>
      <c r="Q20" s="3">
        <v>535</v>
      </c>
      <c r="R20" s="66">
        <v>2</v>
      </c>
    </row>
    <row r="21" spans="2:21" ht="15.95" customHeight="1">
      <c r="C21" s="11" t="s">
        <v>1</v>
      </c>
      <c r="D21" s="7" t="s">
        <v>45</v>
      </c>
      <c r="E21" s="31" t="s">
        <v>32</v>
      </c>
      <c r="F21" s="4">
        <v>375</v>
      </c>
      <c r="G21" s="16">
        <f t="shared" ref="G21:G26" si="2">SUM(H21-F21)</f>
        <v>157</v>
      </c>
      <c r="H21" s="8">
        <v>532</v>
      </c>
      <c r="I21" s="35">
        <v>10</v>
      </c>
      <c r="J21" s="38"/>
      <c r="K21" s="20"/>
      <c r="L21" s="11" t="s">
        <v>1</v>
      </c>
      <c r="M21" s="7" t="s">
        <v>41</v>
      </c>
      <c r="N21" s="63" t="s">
        <v>34</v>
      </c>
      <c r="O21" s="4">
        <v>357</v>
      </c>
      <c r="P21" s="4">
        <f>SUM(Q21-O21)</f>
        <v>210</v>
      </c>
      <c r="Q21" s="8">
        <v>567</v>
      </c>
      <c r="R21" s="67">
        <v>4</v>
      </c>
    </row>
    <row r="22" spans="2:21" ht="15.95" customHeight="1">
      <c r="B22" s="107" t="s">
        <v>2</v>
      </c>
      <c r="C22" s="11" t="s">
        <v>2</v>
      </c>
      <c r="D22" t="s">
        <v>78</v>
      </c>
      <c r="E22" s="31" t="s">
        <v>32</v>
      </c>
      <c r="F22" s="4">
        <v>342</v>
      </c>
      <c r="G22" s="16">
        <f t="shared" si="2"/>
        <v>170</v>
      </c>
      <c r="H22" s="8">
        <v>512</v>
      </c>
      <c r="I22" s="35">
        <v>2</v>
      </c>
      <c r="J22" s="38"/>
      <c r="K22" s="108" t="s">
        <v>3</v>
      </c>
      <c r="L22" s="11" t="s">
        <v>2</v>
      </c>
      <c r="M22" s="7" t="s">
        <v>82</v>
      </c>
      <c r="N22" s="63" t="s">
        <v>34</v>
      </c>
      <c r="O22" s="4">
        <v>367</v>
      </c>
      <c r="P22" s="4">
        <f t="shared" ref="P22:P26" si="3">SUM(Q22-O22)</f>
        <v>198</v>
      </c>
      <c r="Q22" s="8">
        <v>565</v>
      </c>
      <c r="R22" s="67">
        <v>4</v>
      </c>
    </row>
    <row r="23" spans="2:21" ht="15.95" customHeight="1">
      <c r="B23" s="107"/>
      <c r="C23" s="11" t="s">
        <v>3</v>
      </c>
      <c r="D23" s="7" t="s">
        <v>79</v>
      </c>
      <c r="E23" s="31" t="s">
        <v>32</v>
      </c>
      <c r="F23" s="4">
        <v>360</v>
      </c>
      <c r="G23" s="16">
        <f t="shared" si="2"/>
        <v>160</v>
      </c>
      <c r="H23" s="8">
        <v>520</v>
      </c>
      <c r="I23" s="35">
        <v>12</v>
      </c>
      <c r="J23" s="38"/>
      <c r="K23" s="108"/>
      <c r="L23" s="11" t="s">
        <v>3</v>
      </c>
      <c r="M23" s="7" t="s">
        <v>83</v>
      </c>
      <c r="N23" s="63" t="s">
        <v>34</v>
      </c>
      <c r="O23" s="4">
        <v>337</v>
      </c>
      <c r="P23" s="4">
        <f t="shared" si="3"/>
        <v>133</v>
      </c>
      <c r="Q23" s="8">
        <v>470</v>
      </c>
      <c r="R23" s="67">
        <v>12</v>
      </c>
    </row>
    <row r="24" spans="2:21" ht="15.95" customHeight="1">
      <c r="C24" s="11" t="s">
        <v>4</v>
      </c>
      <c r="D24" s="7" t="s">
        <v>80</v>
      </c>
      <c r="E24" s="31" t="s">
        <v>32</v>
      </c>
      <c r="F24" s="4">
        <v>373</v>
      </c>
      <c r="G24" s="16">
        <f t="shared" si="2"/>
        <v>206</v>
      </c>
      <c r="H24" s="8">
        <v>579</v>
      </c>
      <c r="I24" s="35">
        <v>2</v>
      </c>
      <c r="J24" s="38"/>
      <c r="K24" s="20"/>
      <c r="L24" s="11" t="s">
        <v>4</v>
      </c>
      <c r="M24" s="7" t="s">
        <v>84</v>
      </c>
      <c r="N24" s="63" t="s">
        <v>34</v>
      </c>
      <c r="O24" s="4">
        <v>333</v>
      </c>
      <c r="P24" s="4">
        <f t="shared" si="3"/>
        <v>159</v>
      </c>
      <c r="Q24" s="8">
        <v>492</v>
      </c>
      <c r="R24" s="67">
        <v>9</v>
      </c>
    </row>
    <row r="25" spans="2:21" ht="15.95" customHeight="1">
      <c r="C25" s="11" t="s">
        <v>5</v>
      </c>
      <c r="D25" s="7" t="s">
        <v>81</v>
      </c>
      <c r="E25" s="31" t="s">
        <v>32</v>
      </c>
      <c r="F25" s="4">
        <v>341</v>
      </c>
      <c r="G25" s="16">
        <f t="shared" si="2"/>
        <v>157</v>
      </c>
      <c r="H25" s="8">
        <v>498</v>
      </c>
      <c r="I25" s="35">
        <v>6</v>
      </c>
      <c r="J25" s="38"/>
      <c r="K25" s="20"/>
      <c r="L25" s="11" t="s">
        <v>5</v>
      </c>
      <c r="M25" s="7" t="s">
        <v>85</v>
      </c>
      <c r="N25" s="63" t="s">
        <v>34</v>
      </c>
      <c r="O25" s="4">
        <v>333</v>
      </c>
      <c r="P25" s="4">
        <f t="shared" si="3"/>
        <v>178</v>
      </c>
      <c r="Q25" s="8">
        <v>511</v>
      </c>
      <c r="R25" s="67">
        <v>5</v>
      </c>
      <c r="U25" t="s">
        <v>24</v>
      </c>
    </row>
    <row r="26" spans="2:21" ht="15.95" customHeight="1" thickBot="1">
      <c r="C26" s="12" t="s">
        <v>6</v>
      </c>
      <c r="D26" s="13"/>
      <c r="E26" s="32" t="s">
        <v>32</v>
      </c>
      <c r="F26" s="5"/>
      <c r="G26" s="16">
        <f t="shared" si="2"/>
        <v>0</v>
      </c>
      <c r="H26" s="9"/>
      <c r="I26" s="36"/>
      <c r="J26" s="38"/>
      <c r="K26" s="20"/>
      <c r="L26" s="12" t="s">
        <v>6</v>
      </c>
      <c r="M26" s="13" t="s">
        <v>86</v>
      </c>
      <c r="N26" s="64" t="s">
        <v>34</v>
      </c>
      <c r="O26" s="5"/>
      <c r="P26" s="5">
        <f t="shared" si="3"/>
        <v>0</v>
      </c>
      <c r="Q26" s="9"/>
      <c r="R26" s="68"/>
    </row>
    <row r="27" spans="2:21" ht="20.100000000000001" customHeight="1" thickBot="1">
      <c r="C27" s="47"/>
      <c r="D27" s="103" t="s">
        <v>48</v>
      </c>
      <c r="E27" s="102"/>
      <c r="F27" s="48">
        <f>SUM(F20:F26)</f>
        <v>2146</v>
      </c>
      <c r="G27" s="48">
        <f t="shared" ref="G27:I27" si="4">SUM(G20:G26)</f>
        <v>1014</v>
      </c>
      <c r="H27" s="49">
        <f t="shared" si="4"/>
        <v>3160</v>
      </c>
      <c r="I27" s="50">
        <f t="shared" si="4"/>
        <v>41</v>
      </c>
      <c r="J27" s="39"/>
      <c r="K27" s="20"/>
      <c r="L27" s="47"/>
      <c r="M27" s="103" t="s">
        <v>48</v>
      </c>
      <c r="N27" s="102"/>
      <c r="O27" s="48">
        <f>SUM(O20:O26)</f>
        <v>2090</v>
      </c>
      <c r="P27" s="51">
        <f>SUM(P20:P26)</f>
        <v>1050</v>
      </c>
      <c r="Q27" s="49">
        <f>SUM(Q20:Q26)</f>
        <v>3140</v>
      </c>
      <c r="R27" s="48">
        <f>SUM(R20:R26)</f>
        <v>36</v>
      </c>
    </row>
    <row r="28" spans="2:21" ht="5.0999999999999996" customHeight="1" thickTop="1">
      <c r="C28" s="18"/>
      <c r="D28" s="21"/>
      <c r="E28" s="21"/>
      <c r="F28" s="39"/>
      <c r="G28" s="39"/>
      <c r="H28" s="42"/>
      <c r="I28" s="39"/>
      <c r="J28" s="39"/>
      <c r="K28" s="20"/>
      <c r="L28" s="20"/>
      <c r="M28" s="21"/>
      <c r="N28" s="21"/>
      <c r="O28" s="39"/>
      <c r="P28" s="21"/>
      <c r="Q28" s="42"/>
      <c r="R28" s="39"/>
    </row>
    <row r="29" spans="2:21" ht="14.1" customHeight="1">
      <c r="C29" s="55"/>
      <c r="D29" s="40"/>
      <c r="E29" s="40"/>
      <c r="F29" s="40"/>
      <c r="G29" s="40"/>
      <c r="H29" s="40"/>
      <c r="I29" s="40"/>
      <c r="J29" s="40"/>
      <c r="K29" s="54"/>
      <c r="L29" s="54"/>
      <c r="M29" s="40"/>
      <c r="N29" s="40"/>
      <c r="O29" s="40"/>
      <c r="P29" s="40"/>
      <c r="Q29" s="40"/>
      <c r="R29" s="40"/>
    </row>
    <row r="30" spans="2:21" ht="5.0999999999999996" customHeight="1" thickBot="1"/>
    <row r="31" spans="2:21" ht="17.100000000000001" customHeight="1" thickTop="1" thickBot="1">
      <c r="C31" s="14" t="s">
        <v>25</v>
      </c>
      <c r="D31" s="22" t="s">
        <v>27</v>
      </c>
      <c r="E31" s="22" t="s">
        <v>26</v>
      </c>
      <c r="F31" s="22" t="s">
        <v>29</v>
      </c>
      <c r="G31" s="22" t="s">
        <v>30</v>
      </c>
      <c r="H31" s="22" t="s">
        <v>31</v>
      </c>
      <c r="I31" s="24" t="s">
        <v>28</v>
      </c>
      <c r="J31" s="25"/>
      <c r="K31" s="25"/>
      <c r="L31" s="23" t="s">
        <v>25</v>
      </c>
      <c r="M31" s="22" t="s">
        <v>27</v>
      </c>
      <c r="N31" s="22" t="s">
        <v>26</v>
      </c>
      <c r="O31" s="22" t="s">
        <v>29</v>
      </c>
      <c r="P31" s="22" t="s">
        <v>30</v>
      </c>
      <c r="Q31" s="22" t="s">
        <v>31</v>
      </c>
      <c r="R31" s="24" t="s">
        <v>28</v>
      </c>
    </row>
    <row r="32" spans="2:21" ht="15.95" customHeight="1" thickTop="1">
      <c r="C32" s="10" t="s">
        <v>0</v>
      </c>
      <c r="D32" s="6" t="s">
        <v>70</v>
      </c>
      <c r="E32" s="61" t="s">
        <v>33</v>
      </c>
      <c r="F32" s="2">
        <v>361</v>
      </c>
      <c r="G32" s="2">
        <f>SUM(H32-F32)</f>
        <v>201</v>
      </c>
      <c r="H32" s="3">
        <v>562</v>
      </c>
      <c r="I32" s="33">
        <v>1</v>
      </c>
      <c r="J32" s="38"/>
      <c r="K32" s="20"/>
      <c r="L32" s="10" t="s">
        <v>0</v>
      </c>
      <c r="M32" s="6" t="s">
        <v>88</v>
      </c>
      <c r="N32" s="63" t="s">
        <v>87</v>
      </c>
      <c r="O32" s="2">
        <v>360</v>
      </c>
      <c r="P32" s="1">
        <f>SUM(Q32-O32)</f>
        <v>138</v>
      </c>
      <c r="Q32" s="3">
        <v>498</v>
      </c>
      <c r="R32" s="33">
        <v>15</v>
      </c>
    </row>
    <row r="33" spans="2:20" ht="15.95" customHeight="1">
      <c r="C33" s="11" t="s">
        <v>1</v>
      </c>
      <c r="D33" s="7" t="s">
        <v>42</v>
      </c>
      <c r="E33" s="62" t="s">
        <v>33</v>
      </c>
      <c r="F33" s="4">
        <v>332</v>
      </c>
      <c r="G33" s="4">
        <f t="shared" ref="G33:G38" si="5">SUM(H33-F33)</f>
        <v>146</v>
      </c>
      <c r="H33" s="8">
        <v>478</v>
      </c>
      <c r="I33" s="35">
        <v>10</v>
      </c>
      <c r="J33" s="38"/>
      <c r="K33" s="20"/>
      <c r="L33" s="11" t="s">
        <v>1</v>
      </c>
      <c r="M33" s="7" t="s">
        <v>89</v>
      </c>
      <c r="N33" s="63" t="s">
        <v>87</v>
      </c>
      <c r="O33" s="4">
        <v>365</v>
      </c>
      <c r="P33" s="4">
        <f>SUM(Q33-O33)</f>
        <v>163</v>
      </c>
      <c r="Q33" s="8">
        <v>528</v>
      </c>
      <c r="R33" s="35">
        <v>4</v>
      </c>
    </row>
    <row r="34" spans="2:20" ht="15.95" customHeight="1">
      <c r="B34" s="107" t="s">
        <v>4</v>
      </c>
      <c r="C34" s="11" t="s">
        <v>2</v>
      </c>
      <c r="D34" s="7" t="s">
        <v>38</v>
      </c>
      <c r="E34" s="62" t="s">
        <v>33</v>
      </c>
      <c r="F34" s="4">
        <v>366</v>
      </c>
      <c r="G34" s="4">
        <f t="shared" si="5"/>
        <v>143</v>
      </c>
      <c r="H34" s="8">
        <v>509</v>
      </c>
      <c r="I34" s="35">
        <v>8</v>
      </c>
      <c r="J34" s="38"/>
      <c r="K34" s="108" t="s">
        <v>5</v>
      </c>
      <c r="L34" s="11" t="s">
        <v>2</v>
      </c>
      <c r="M34" s="7" t="s">
        <v>90</v>
      </c>
      <c r="N34" s="63" t="s">
        <v>87</v>
      </c>
      <c r="O34" s="4">
        <v>354</v>
      </c>
      <c r="P34" s="4">
        <f t="shared" ref="P34:P38" si="6">SUM(Q34-O34)</f>
        <v>186</v>
      </c>
      <c r="Q34" s="8">
        <v>540</v>
      </c>
      <c r="R34" s="35">
        <v>7</v>
      </c>
    </row>
    <row r="35" spans="2:20" ht="15.95" customHeight="1">
      <c r="B35" s="107"/>
      <c r="C35" s="11" t="s">
        <v>3</v>
      </c>
      <c r="D35" s="7" t="s">
        <v>71</v>
      </c>
      <c r="E35" s="62" t="s">
        <v>33</v>
      </c>
      <c r="F35" s="4">
        <v>330</v>
      </c>
      <c r="G35" s="4">
        <f t="shared" si="5"/>
        <v>151</v>
      </c>
      <c r="H35" s="8">
        <v>481</v>
      </c>
      <c r="I35" s="35">
        <v>14</v>
      </c>
      <c r="J35" s="38"/>
      <c r="K35" s="108"/>
      <c r="L35" s="11" t="s">
        <v>3</v>
      </c>
      <c r="M35" s="7" t="s">
        <v>91</v>
      </c>
      <c r="N35" s="63" t="s">
        <v>87</v>
      </c>
      <c r="O35" s="4">
        <v>368</v>
      </c>
      <c r="P35" s="4">
        <f t="shared" si="6"/>
        <v>142</v>
      </c>
      <c r="Q35" s="8">
        <v>510</v>
      </c>
      <c r="R35" s="35">
        <v>8</v>
      </c>
    </row>
    <row r="36" spans="2:20" ht="15.95" customHeight="1">
      <c r="C36" s="11" t="s">
        <v>4</v>
      </c>
      <c r="D36" s="7" t="s">
        <v>40</v>
      </c>
      <c r="E36" s="62" t="s">
        <v>33</v>
      </c>
      <c r="F36" s="4">
        <v>370</v>
      </c>
      <c r="G36" s="4">
        <f t="shared" si="5"/>
        <v>172</v>
      </c>
      <c r="H36" s="8">
        <v>542</v>
      </c>
      <c r="I36" s="35">
        <v>9</v>
      </c>
      <c r="J36" s="38"/>
      <c r="K36" s="20"/>
      <c r="L36" s="11" t="s">
        <v>4</v>
      </c>
      <c r="M36" s="7" t="s">
        <v>92</v>
      </c>
      <c r="N36" s="63" t="s">
        <v>87</v>
      </c>
      <c r="O36" s="4">
        <v>324</v>
      </c>
      <c r="P36" s="4">
        <f t="shared" si="6"/>
        <v>142</v>
      </c>
      <c r="Q36" s="8">
        <v>466</v>
      </c>
      <c r="R36" s="35">
        <v>12</v>
      </c>
    </row>
    <row r="37" spans="2:20" ht="15.95" customHeight="1">
      <c r="C37" s="11" t="s">
        <v>5</v>
      </c>
      <c r="D37" s="7" t="s">
        <v>39</v>
      </c>
      <c r="E37" s="62" t="s">
        <v>33</v>
      </c>
      <c r="F37" s="4">
        <v>356</v>
      </c>
      <c r="G37" s="4">
        <f t="shared" si="5"/>
        <v>163</v>
      </c>
      <c r="H37" s="8">
        <v>519</v>
      </c>
      <c r="I37" s="35">
        <v>6</v>
      </c>
      <c r="J37" s="38"/>
      <c r="K37" s="20"/>
      <c r="L37" s="11" t="s">
        <v>5</v>
      </c>
      <c r="M37" s="7" t="s">
        <v>93</v>
      </c>
      <c r="N37" s="63" t="s">
        <v>87</v>
      </c>
      <c r="O37" s="4">
        <v>353</v>
      </c>
      <c r="P37" s="4">
        <f t="shared" si="6"/>
        <v>144</v>
      </c>
      <c r="Q37" s="8">
        <v>497</v>
      </c>
      <c r="R37" s="35"/>
    </row>
    <row r="38" spans="2:20" ht="15.95" customHeight="1" thickBot="1">
      <c r="C38" s="12" t="s">
        <v>6</v>
      </c>
      <c r="D38" s="97" t="s">
        <v>37</v>
      </c>
      <c r="E38" s="32" t="s">
        <v>33</v>
      </c>
      <c r="F38" s="5"/>
      <c r="G38" s="4">
        <f t="shared" si="5"/>
        <v>0</v>
      </c>
      <c r="H38" s="9"/>
      <c r="I38" s="36"/>
      <c r="J38" s="38"/>
      <c r="K38" s="20"/>
      <c r="L38" s="12" t="s">
        <v>6</v>
      </c>
      <c r="M38" s="13"/>
      <c r="N38" s="63" t="s">
        <v>87</v>
      </c>
      <c r="O38" s="5"/>
      <c r="P38" s="5">
        <f t="shared" si="6"/>
        <v>0</v>
      </c>
      <c r="Q38" s="9"/>
      <c r="R38" s="36"/>
    </row>
    <row r="39" spans="2:20" ht="20.100000000000001" customHeight="1" thickBot="1">
      <c r="C39" s="52"/>
      <c r="D39" s="101" t="s">
        <v>48</v>
      </c>
      <c r="E39" s="102"/>
      <c r="F39" s="48">
        <f>SUM(F32:F38)</f>
        <v>2115</v>
      </c>
      <c r="G39" s="48">
        <f>SUM(G32:G38)</f>
        <v>976</v>
      </c>
      <c r="H39" s="49">
        <f>SUM(H32:H38)</f>
        <v>3091</v>
      </c>
      <c r="I39" s="50">
        <f>SUM(I32:I38)</f>
        <v>48</v>
      </c>
      <c r="J39" s="39"/>
      <c r="K39" s="20"/>
      <c r="L39" s="47"/>
      <c r="M39" s="103" t="s">
        <v>48</v>
      </c>
      <c r="N39" s="102"/>
      <c r="O39" s="48">
        <f>SUM(O32:O38)</f>
        <v>2124</v>
      </c>
      <c r="P39" s="51">
        <f>SUM(P32:P38)</f>
        <v>915</v>
      </c>
      <c r="Q39" s="49">
        <f>SUM(Q32:Q38)</f>
        <v>3039</v>
      </c>
      <c r="R39" s="50">
        <f>SUM(R32:R38)</f>
        <v>46</v>
      </c>
      <c r="T39" t="s">
        <v>24</v>
      </c>
    </row>
    <row r="40" spans="2:20" ht="15.75" thickTop="1"/>
    <row r="41" spans="2:20" ht="15.75" thickBot="1"/>
    <row r="42" spans="2:20" ht="17.100000000000001" customHeight="1" thickTop="1" thickBot="1">
      <c r="C42" s="23" t="s">
        <v>25</v>
      </c>
      <c r="D42" s="22" t="s">
        <v>27</v>
      </c>
      <c r="E42" s="22" t="s">
        <v>26</v>
      </c>
      <c r="F42" s="22" t="s">
        <v>29</v>
      </c>
      <c r="G42" s="22" t="s">
        <v>30</v>
      </c>
      <c r="H42" s="22" t="s">
        <v>31</v>
      </c>
      <c r="I42" s="24" t="s">
        <v>28</v>
      </c>
      <c r="J42" s="25"/>
      <c r="K42" s="56"/>
      <c r="L42" s="23" t="s">
        <v>25</v>
      </c>
      <c r="M42" s="22" t="s">
        <v>27</v>
      </c>
      <c r="N42" s="22" t="s">
        <v>26</v>
      </c>
      <c r="O42" s="22" t="s">
        <v>29</v>
      </c>
      <c r="P42" s="28" t="s">
        <v>30</v>
      </c>
      <c r="Q42" s="22" t="s">
        <v>31</v>
      </c>
      <c r="R42" s="24" t="s">
        <v>28</v>
      </c>
    </row>
    <row r="43" spans="2:20" ht="15.95" customHeight="1" thickTop="1">
      <c r="C43" s="10" t="s">
        <v>0</v>
      </c>
      <c r="D43" s="15" t="s">
        <v>72</v>
      </c>
      <c r="E43" s="61" t="s">
        <v>46</v>
      </c>
      <c r="F43" s="16">
        <v>368</v>
      </c>
      <c r="G43" s="2">
        <f>SUM(H43-F43)</f>
        <v>147</v>
      </c>
      <c r="H43" s="17">
        <v>515</v>
      </c>
      <c r="I43" s="34">
        <v>8</v>
      </c>
      <c r="J43" s="38"/>
      <c r="K43" s="20"/>
      <c r="L43" s="10" t="s">
        <v>0</v>
      </c>
      <c r="M43" s="15" t="s">
        <v>44</v>
      </c>
      <c r="N43" s="61" t="s">
        <v>32</v>
      </c>
      <c r="O43" s="16">
        <v>355</v>
      </c>
      <c r="P43" s="2">
        <f>SUM(Q43-O43)</f>
        <v>164</v>
      </c>
      <c r="Q43" s="17">
        <v>519</v>
      </c>
      <c r="R43" s="34">
        <v>9</v>
      </c>
    </row>
    <row r="44" spans="2:20" ht="15.95" customHeight="1">
      <c r="C44" s="11" t="s">
        <v>1</v>
      </c>
      <c r="D44" s="7" t="s">
        <v>73</v>
      </c>
      <c r="E44" s="31" t="s">
        <v>46</v>
      </c>
      <c r="F44" s="4">
        <v>359</v>
      </c>
      <c r="G44" s="4">
        <f t="shared" ref="G44:G49" si="7">SUM(H44-F44)</f>
        <v>175</v>
      </c>
      <c r="H44" s="8">
        <v>534</v>
      </c>
      <c r="I44" s="35">
        <v>2</v>
      </c>
      <c r="J44" s="38"/>
      <c r="K44" s="20"/>
      <c r="L44" s="11" t="s">
        <v>1</v>
      </c>
      <c r="M44" s="7" t="s">
        <v>45</v>
      </c>
      <c r="N44" s="31" t="s">
        <v>32</v>
      </c>
      <c r="O44" s="4">
        <v>375</v>
      </c>
      <c r="P44" s="16">
        <f t="shared" ref="P44:P49" si="8">SUM(Q44-O44)</f>
        <v>157</v>
      </c>
      <c r="Q44" s="8">
        <v>532</v>
      </c>
      <c r="R44" s="35">
        <v>10</v>
      </c>
    </row>
    <row r="45" spans="2:20" ht="15.95" customHeight="1">
      <c r="C45" s="11" t="s">
        <v>2</v>
      </c>
      <c r="D45" s="7" t="s">
        <v>74</v>
      </c>
      <c r="E45" s="31" t="s">
        <v>46</v>
      </c>
      <c r="F45" s="4">
        <v>363</v>
      </c>
      <c r="G45" s="4">
        <f t="shared" si="7"/>
        <v>167</v>
      </c>
      <c r="H45" s="8">
        <v>530</v>
      </c>
      <c r="I45" s="35">
        <v>4</v>
      </c>
      <c r="J45" s="39"/>
      <c r="K45" s="108"/>
      <c r="L45" s="11" t="s">
        <v>2</v>
      </c>
      <c r="M45" t="s">
        <v>78</v>
      </c>
      <c r="N45" s="31" t="s">
        <v>32</v>
      </c>
      <c r="O45" s="4">
        <v>342</v>
      </c>
      <c r="P45" s="16">
        <f t="shared" si="8"/>
        <v>170</v>
      </c>
      <c r="Q45" s="8">
        <v>512</v>
      </c>
      <c r="R45" s="35">
        <v>2</v>
      </c>
    </row>
    <row r="46" spans="2:20" ht="15.95" customHeight="1">
      <c r="C46" s="11" t="s">
        <v>3</v>
      </c>
      <c r="D46" s="7" t="s">
        <v>75</v>
      </c>
      <c r="E46" s="31" t="s">
        <v>46</v>
      </c>
      <c r="F46" s="4">
        <v>347</v>
      </c>
      <c r="G46" s="4">
        <f t="shared" si="7"/>
        <v>191</v>
      </c>
      <c r="H46" s="8">
        <v>538</v>
      </c>
      <c r="I46" s="35">
        <v>4</v>
      </c>
      <c r="J46" s="38"/>
      <c r="K46" s="108"/>
      <c r="L46" s="11" t="s">
        <v>3</v>
      </c>
      <c r="M46" s="7" t="s">
        <v>79</v>
      </c>
      <c r="N46" s="31" t="s">
        <v>32</v>
      </c>
      <c r="O46" s="4">
        <v>360</v>
      </c>
      <c r="P46" s="16">
        <f t="shared" si="8"/>
        <v>160</v>
      </c>
      <c r="Q46" s="8">
        <v>520</v>
      </c>
      <c r="R46" s="35">
        <v>12</v>
      </c>
    </row>
    <row r="47" spans="2:20" ht="15.95" customHeight="1">
      <c r="C47" s="11" t="s">
        <v>4</v>
      </c>
      <c r="D47" s="7" t="s">
        <v>76</v>
      </c>
      <c r="E47" s="31" t="s">
        <v>46</v>
      </c>
      <c r="F47" s="4">
        <v>341</v>
      </c>
      <c r="G47" s="16">
        <f t="shared" si="7"/>
        <v>181</v>
      </c>
      <c r="H47" s="8">
        <v>522</v>
      </c>
      <c r="I47" s="35">
        <v>5</v>
      </c>
      <c r="J47" s="38"/>
      <c r="K47" s="20"/>
      <c r="L47" s="11" t="s">
        <v>4</v>
      </c>
      <c r="M47" s="7" t="s">
        <v>80</v>
      </c>
      <c r="N47" s="31" t="s">
        <v>32</v>
      </c>
      <c r="O47" s="4">
        <v>373</v>
      </c>
      <c r="P47" s="16">
        <f t="shared" si="8"/>
        <v>206</v>
      </c>
      <c r="Q47" s="8">
        <v>579</v>
      </c>
      <c r="R47" s="35">
        <v>2</v>
      </c>
    </row>
    <row r="48" spans="2:20" ht="15.95" customHeight="1">
      <c r="C48" s="11" t="s">
        <v>5</v>
      </c>
      <c r="D48" s="7" t="s">
        <v>77</v>
      </c>
      <c r="E48" s="31" t="s">
        <v>46</v>
      </c>
      <c r="F48" s="4">
        <v>363</v>
      </c>
      <c r="G48" s="16">
        <f t="shared" si="7"/>
        <v>181</v>
      </c>
      <c r="H48" s="8">
        <v>544</v>
      </c>
      <c r="I48" s="35">
        <v>3</v>
      </c>
      <c r="J48" s="38"/>
      <c r="K48" s="20"/>
      <c r="L48" s="11" t="s">
        <v>5</v>
      </c>
      <c r="M48" s="7" t="s">
        <v>81</v>
      </c>
      <c r="N48" s="31" t="s">
        <v>32</v>
      </c>
      <c r="O48" s="4">
        <v>341</v>
      </c>
      <c r="P48" s="16">
        <f t="shared" si="8"/>
        <v>157</v>
      </c>
      <c r="Q48" s="8">
        <v>498</v>
      </c>
      <c r="R48" s="35">
        <v>6</v>
      </c>
    </row>
    <row r="49" spans="3:19" ht="15.95" customHeight="1" thickBot="1">
      <c r="C49" s="12" t="s">
        <v>6</v>
      </c>
      <c r="D49" s="13"/>
      <c r="E49" s="32" t="s">
        <v>46</v>
      </c>
      <c r="F49" s="5"/>
      <c r="G49" s="46">
        <f t="shared" si="7"/>
        <v>0</v>
      </c>
      <c r="H49" s="9"/>
      <c r="I49" s="36"/>
      <c r="J49" s="38"/>
      <c r="K49" s="20"/>
      <c r="L49" s="12" t="s">
        <v>6</v>
      </c>
      <c r="M49" s="13"/>
      <c r="N49" s="32" t="s">
        <v>32</v>
      </c>
      <c r="O49" s="5"/>
      <c r="P49" s="16">
        <f t="shared" si="8"/>
        <v>0</v>
      </c>
      <c r="Q49" s="9"/>
      <c r="R49" s="36"/>
    </row>
    <row r="50" spans="3:19" ht="20.100000000000001" customHeight="1" thickBot="1">
      <c r="C50" s="47"/>
      <c r="D50" s="103" t="s">
        <v>48</v>
      </c>
      <c r="E50" s="102"/>
      <c r="F50" s="48">
        <f>SUM(F43:F49)</f>
        <v>2141</v>
      </c>
      <c r="G50" s="48">
        <f>SUM(G43:G49)</f>
        <v>1042</v>
      </c>
      <c r="H50" s="49">
        <f>SUM(H43:H49)</f>
        <v>3183</v>
      </c>
      <c r="I50" s="50">
        <f>SUM(I43:I49)</f>
        <v>26</v>
      </c>
      <c r="J50" s="39"/>
      <c r="K50" s="20"/>
      <c r="L50" s="47"/>
      <c r="M50" s="103" t="s">
        <v>48</v>
      </c>
      <c r="N50" s="102"/>
      <c r="O50" s="48">
        <f>SUM(O43:O49)</f>
        <v>2146</v>
      </c>
      <c r="P50" s="48">
        <f t="shared" ref="P50:R50" si="9">SUM(P43:P49)</f>
        <v>1014</v>
      </c>
      <c r="Q50" s="49">
        <f t="shared" si="9"/>
        <v>3160</v>
      </c>
      <c r="R50" s="50">
        <f t="shared" si="9"/>
        <v>41</v>
      </c>
    </row>
    <row r="51" spans="3:19" ht="9.9499999999999993" customHeight="1" thickTop="1" thickBot="1">
      <c r="C51" s="20"/>
      <c r="D51" s="19"/>
      <c r="E51" s="29"/>
      <c r="F51" s="27"/>
      <c r="G51" s="20"/>
      <c r="H51" s="21"/>
      <c r="I51" s="20"/>
      <c r="J51" s="20"/>
      <c r="K51" s="20" t="s">
        <v>24</v>
      </c>
      <c r="L51" s="20"/>
      <c r="M51" s="19"/>
      <c r="N51" s="29"/>
      <c r="O51" s="27"/>
      <c r="P51" s="20"/>
      <c r="Q51" s="21"/>
      <c r="R51" s="20"/>
      <c r="S51" t="s">
        <v>24</v>
      </c>
    </row>
    <row r="52" spans="3:19" ht="17.100000000000001" customHeight="1" thickTop="1" thickBot="1">
      <c r="C52" s="14" t="s">
        <v>25</v>
      </c>
      <c r="D52" s="22" t="s">
        <v>27</v>
      </c>
      <c r="E52" s="22" t="s">
        <v>26</v>
      </c>
      <c r="F52" s="22" t="s">
        <v>29</v>
      </c>
      <c r="G52" s="22" t="s">
        <v>30</v>
      </c>
      <c r="H52" s="22" t="s">
        <v>31</v>
      </c>
      <c r="I52" s="24" t="s">
        <v>28</v>
      </c>
      <c r="J52" s="25"/>
      <c r="K52" s="25"/>
      <c r="L52" s="23" t="s">
        <v>25</v>
      </c>
      <c r="M52" s="22" t="s">
        <v>27</v>
      </c>
      <c r="N52" s="22" t="s">
        <v>26</v>
      </c>
      <c r="O52" s="22" t="s">
        <v>29</v>
      </c>
      <c r="P52" s="22" t="s">
        <v>30</v>
      </c>
      <c r="Q52" s="22" t="s">
        <v>31</v>
      </c>
      <c r="R52" s="22" t="s">
        <v>28</v>
      </c>
      <c r="S52" s="26"/>
    </row>
    <row r="53" spans="3:19" ht="15.95" customHeight="1" thickTop="1">
      <c r="C53" s="10" t="s">
        <v>0</v>
      </c>
      <c r="D53" s="6" t="s">
        <v>70</v>
      </c>
      <c r="E53" s="61" t="s">
        <v>33</v>
      </c>
      <c r="F53" s="2">
        <v>361</v>
      </c>
      <c r="G53" s="2">
        <f>SUM(H53-F53)</f>
        <v>201</v>
      </c>
      <c r="H53" s="3">
        <v>562</v>
      </c>
      <c r="I53" s="33">
        <v>1</v>
      </c>
      <c r="J53" s="38"/>
      <c r="K53" s="20"/>
      <c r="L53" s="10" t="s">
        <v>0</v>
      </c>
      <c r="M53" s="6" t="s">
        <v>43</v>
      </c>
      <c r="N53" s="63" t="s">
        <v>34</v>
      </c>
      <c r="O53" s="2">
        <v>363</v>
      </c>
      <c r="P53" s="1">
        <f>SUM(Q53-O53)</f>
        <v>172</v>
      </c>
      <c r="Q53" s="3">
        <v>535</v>
      </c>
      <c r="R53" s="66">
        <v>2</v>
      </c>
      <c r="S53" s="19"/>
    </row>
    <row r="54" spans="3:19" ht="15.95" customHeight="1">
      <c r="C54" s="11" t="s">
        <v>1</v>
      </c>
      <c r="D54" s="7" t="s">
        <v>42</v>
      </c>
      <c r="E54" s="62" t="s">
        <v>33</v>
      </c>
      <c r="F54" s="4">
        <v>332</v>
      </c>
      <c r="G54" s="4">
        <f t="shared" ref="G54:G59" si="10">SUM(H54-F54)</f>
        <v>146</v>
      </c>
      <c r="H54" s="8">
        <v>478</v>
      </c>
      <c r="I54" s="35">
        <v>10</v>
      </c>
      <c r="J54" s="38"/>
      <c r="K54" s="20"/>
      <c r="L54" s="11" t="s">
        <v>1</v>
      </c>
      <c r="M54" s="7" t="s">
        <v>41</v>
      </c>
      <c r="N54" s="63" t="s">
        <v>34</v>
      </c>
      <c r="O54" s="4">
        <v>357</v>
      </c>
      <c r="P54" s="4">
        <f>SUM(Q54-O54)</f>
        <v>210</v>
      </c>
      <c r="Q54" s="8">
        <v>567</v>
      </c>
      <c r="R54" s="67">
        <v>4</v>
      </c>
      <c r="S54" s="19"/>
    </row>
    <row r="55" spans="3:19" ht="15.95" customHeight="1">
      <c r="C55" s="11" t="s">
        <v>2</v>
      </c>
      <c r="D55" s="7" t="s">
        <v>38</v>
      </c>
      <c r="E55" s="62" t="s">
        <v>33</v>
      </c>
      <c r="F55" s="4">
        <v>366</v>
      </c>
      <c r="G55" s="4">
        <f t="shared" si="10"/>
        <v>143</v>
      </c>
      <c r="H55" s="8">
        <v>509</v>
      </c>
      <c r="I55" s="35">
        <v>8</v>
      </c>
      <c r="J55" s="38"/>
      <c r="K55" s="108"/>
      <c r="L55" s="11" t="s">
        <v>2</v>
      </c>
      <c r="M55" s="7" t="s">
        <v>82</v>
      </c>
      <c r="N55" s="63" t="s">
        <v>34</v>
      </c>
      <c r="O55" s="4">
        <v>367</v>
      </c>
      <c r="P55" s="4">
        <f t="shared" ref="P55:P59" si="11">SUM(Q55-O55)</f>
        <v>198</v>
      </c>
      <c r="Q55" s="8">
        <v>565</v>
      </c>
      <c r="R55" s="67">
        <v>4</v>
      </c>
      <c r="S55" s="19"/>
    </row>
    <row r="56" spans="3:19" ht="15.95" customHeight="1">
      <c r="C56" s="11" t="s">
        <v>3</v>
      </c>
      <c r="D56" s="7" t="s">
        <v>71</v>
      </c>
      <c r="E56" s="62" t="s">
        <v>33</v>
      </c>
      <c r="F56" s="4">
        <v>330</v>
      </c>
      <c r="G56" s="4">
        <f t="shared" si="10"/>
        <v>151</v>
      </c>
      <c r="H56" s="8">
        <v>481</v>
      </c>
      <c r="I56" s="35">
        <v>14</v>
      </c>
      <c r="J56" s="38"/>
      <c r="K56" s="108"/>
      <c r="L56" s="11" t="s">
        <v>3</v>
      </c>
      <c r="M56" s="7" t="s">
        <v>83</v>
      </c>
      <c r="N56" s="63" t="s">
        <v>34</v>
      </c>
      <c r="O56" s="4">
        <v>337</v>
      </c>
      <c r="P56" s="4">
        <f t="shared" si="11"/>
        <v>133</v>
      </c>
      <c r="Q56" s="8">
        <v>470</v>
      </c>
      <c r="R56" s="67">
        <v>12</v>
      </c>
      <c r="S56" s="19"/>
    </row>
    <row r="57" spans="3:19" ht="15.95" customHeight="1">
      <c r="C57" s="11" t="s">
        <v>4</v>
      </c>
      <c r="D57" s="7" t="s">
        <v>40</v>
      </c>
      <c r="E57" s="62" t="s">
        <v>33</v>
      </c>
      <c r="F57" s="4">
        <v>370</v>
      </c>
      <c r="G57" s="4">
        <f t="shared" si="10"/>
        <v>172</v>
      </c>
      <c r="H57" s="8">
        <v>542</v>
      </c>
      <c r="I57" s="35">
        <v>9</v>
      </c>
      <c r="J57" s="38"/>
      <c r="K57" s="20"/>
      <c r="L57" s="11" t="s">
        <v>4</v>
      </c>
      <c r="M57" s="7" t="s">
        <v>84</v>
      </c>
      <c r="N57" s="63" t="s">
        <v>34</v>
      </c>
      <c r="O57" s="4">
        <v>333</v>
      </c>
      <c r="P57" s="4">
        <f t="shared" si="11"/>
        <v>159</v>
      </c>
      <c r="Q57" s="8">
        <v>492</v>
      </c>
      <c r="R57" s="67">
        <v>9</v>
      </c>
      <c r="S57" s="19"/>
    </row>
    <row r="58" spans="3:19" ht="15.95" customHeight="1">
      <c r="C58" s="11" t="s">
        <v>5</v>
      </c>
      <c r="D58" s="7" t="s">
        <v>39</v>
      </c>
      <c r="E58" s="62" t="s">
        <v>33</v>
      </c>
      <c r="F58" s="4">
        <v>356</v>
      </c>
      <c r="G58" s="4">
        <f t="shared" si="10"/>
        <v>163</v>
      </c>
      <c r="H58" s="8">
        <v>519</v>
      </c>
      <c r="I58" s="35">
        <v>6</v>
      </c>
      <c r="J58" s="38"/>
      <c r="K58" s="20"/>
      <c r="L58" s="11" t="s">
        <v>5</v>
      </c>
      <c r="M58" s="7" t="s">
        <v>85</v>
      </c>
      <c r="N58" s="63" t="s">
        <v>34</v>
      </c>
      <c r="O58" s="4">
        <v>333</v>
      </c>
      <c r="P58" s="4">
        <f t="shared" si="11"/>
        <v>178</v>
      </c>
      <c r="Q58" s="8">
        <v>511</v>
      </c>
      <c r="R58" s="67">
        <v>5</v>
      </c>
      <c r="S58" s="19"/>
    </row>
    <row r="59" spans="3:19" ht="15.95" customHeight="1" thickBot="1">
      <c r="C59" s="12" t="s">
        <v>6</v>
      </c>
      <c r="D59" s="97" t="s">
        <v>37</v>
      </c>
      <c r="E59" s="32" t="s">
        <v>33</v>
      </c>
      <c r="F59" s="5"/>
      <c r="G59" s="4">
        <f t="shared" si="10"/>
        <v>0</v>
      </c>
      <c r="H59" s="9"/>
      <c r="I59" s="36"/>
      <c r="J59" s="38"/>
      <c r="K59" s="20"/>
      <c r="L59" s="12" t="s">
        <v>6</v>
      </c>
      <c r="M59" s="13" t="s">
        <v>86</v>
      </c>
      <c r="N59" s="64" t="s">
        <v>34</v>
      </c>
      <c r="O59" s="5"/>
      <c r="P59" s="5">
        <f t="shared" si="11"/>
        <v>0</v>
      </c>
      <c r="Q59" s="9"/>
      <c r="R59" s="68"/>
      <c r="S59" s="19"/>
    </row>
    <row r="60" spans="3:19" ht="20.100000000000001" customHeight="1" thickBot="1">
      <c r="C60" s="52"/>
      <c r="D60" s="103" t="s">
        <v>48</v>
      </c>
      <c r="E60" s="102"/>
      <c r="F60" s="48">
        <f>SUM(F53:F59)</f>
        <v>2115</v>
      </c>
      <c r="G60" s="48">
        <f>SUM(G53:G59)</f>
        <v>976</v>
      </c>
      <c r="H60" s="49">
        <f>SUM(H53:H59)</f>
        <v>3091</v>
      </c>
      <c r="I60" s="50">
        <f>SUM(I53:I59)</f>
        <v>48</v>
      </c>
      <c r="J60" s="39"/>
      <c r="K60" s="20"/>
      <c r="L60" s="47"/>
      <c r="M60" s="103" t="s">
        <v>48</v>
      </c>
      <c r="N60" s="102"/>
      <c r="O60" s="48">
        <f>SUM(O53:O59)</f>
        <v>2090</v>
      </c>
      <c r="P60" s="51">
        <f>SUM(P53:P59)</f>
        <v>1050</v>
      </c>
      <c r="Q60" s="49">
        <f>SUM(Q53:Q59)</f>
        <v>3140</v>
      </c>
      <c r="R60" s="48">
        <f>SUM(R53:R59)</f>
        <v>36</v>
      </c>
      <c r="S60" s="26"/>
    </row>
    <row r="61" spans="3:19" ht="9.9499999999999993" customHeight="1" thickTop="1" thickBot="1"/>
    <row r="62" spans="3:19" ht="17.100000000000001" customHeight="1" thickTop="1" thickBot="1">
      <c r="C62" s="14" t="s">
        <v>25</v>
      </c>
      <c r="D62" s="22" t="s">
        <v>27</v>
      </c>
      <c r="E62" s="28" t="s">
        <v>26</v>
      </c>
      <c r="F62" s="22" t="s">
        <v>29</v>
      </c>
      <c r="G62" s="22" t="s">
        <v>30</v>
      </c>
      <c r="H62" s="22" t="s">
        <v>31</v>
      </c>
      <c r="I62" s="24" t="s">
        <v>28</v>
      </c>
      <c r="J62" s="25"/>
      <c r="K62" s="25"/>
      <c r="L62" s="23" t="s">
        <v>25</v>
      </c>
      <c r="M62" s="22" t="s">
        <v>27</v>
      </c>
      <c r="N62" s="22" t="s">
        <v>26</v>
      </c>
      <c r="O62" s="22" t="s">
        <v>29</v>
      </c>
      <c r="P62" s="22" t="s">
        <v>30</v>
      </c>
      <c r="Q62" s="22" t="s">
        <v>31</v>
      </c>
      <c r="R62" s="24" t="s">
        <v>28</v>
      </c>
    </row>
    <row r="63" spans="3:19" ht="15.95" customHeight="1" thickTop="1">
      <c r="C63" s="10" t="s">
        <v>0</v>
      </c>
      <c r="D63" s="6" t="s">
        <v>64</v>
      </c>
      <c r="E63" s="65" t="s">
        <v>49</v>
      </c>
      <c r="F63" s="2">
        <v>384</v>
      </c>
      <c r="G63" s="2">
        <f>SUM(H63-F63)</f>
        <v>172</v>
      </c>
      <c r="H63" s="3">
        <v>556</v>
      </c>
      <c r="I63" s="33">
        <v>2</v>
      </c>
      <c r="J63" s="38"/>
      <c r="K63" s="20"/>
      <c r="L63" s="10" t="s">
        <v>0</v>
      </c>
      <c r="M63" s="6" t="s">
        <v>88</v>
      </c>
      <c r="N63" s="63" t="s">
        <v>87</v>
      </c>
      <c r="O63" s="2">
        <v>360</v>
      </c>
      <c r="P63" s="1">
        <f>SUM(Q63-O63)</f>
        <v>138</v>
      </c>
      <c r="Q63" s="3">
        <v>498</v>
      </c>
      <c r="R63" s="33">
        <v>15</v>
      </c>
    </row>
    <row r="64" spans="3:19" ht="15.95" customHeight="1">
      <c r="C64" s="11" t="s">
        <v>1</v>
      </c>
      <c r="D64" s="7" t="s">
        <v>65</v>
      </c>
      <c r="E64" s="31" t="s">
        <v>49</v>
      </c>
      <c r="F64" s="4">
        <v>383</v>
      </c>
      <c r="G64" s="4">
        <f t="shared" ref="G64:G69" si="12">SUM(H64-F64)</f>
        <v>177</v>
      </c>
      <c r="H64" s="8">
        <v>560</v>
      </c>
      <c r="I64" s="35">
        <v>7</v>
      </c>
      <c r="J64" s="38"/>
      <c r="K64" s="20"/>
      <c r="L64" s="11" t="s">
        <v>1</v>
      </c>
      <c r="M64" s="7" t="s">
        <v>89</v>
      </c>
      <c r="N64" s="63" t="s">
        <v>87</v>
      </c>
      <c r="O64" s="4">
        <v>365</v>
      </c>
      <c r="P64" s="4">
        <f>SUM(Q64-O64)</f>
        <v>163</v>
      </c>
      <c r="Q64" s="8">
        <v>528</v>
      </c>
      <c r="R64" s="35">
        <v>4</v>
      </c>
    </row>
    <row r="65" spans="3:19" ht="15.95" customHeight="1">
      <c r="C65" s="11" t="s">
        <v>2</v>
      </c>
      <c r="D65" s="7" t="s">
        <v>66</v>
      </c>
      <c r="E65" s="31" t="s">
        <v>49</v>
      </c>
      <c r="F65" s="4">
        <v>387</v>
      </c>
      <c r="G65" s="4">
        <f t="shared" si="12"/>
        <v>206</v>
      </c>
      <c r="H65" s="8">
        <v>593</v>
      </c>
      <c r="I65" s="35">
        <v>1</v>
      </c>
      <c r="J65" s="38"/>
      <c r="K65" s="108"/>
      <c r="L65" s="11" t="s">
        <v>2</v>
      </c>
      <c r="M65" s="7" t="s">
        <v>90</v>
      </c>
      <c r="N65" s="63" t="s">
        <v>87</v>
      </c>
      <c r="O65" s="4">
        <v>354</v>
      </c>
      <c r="P65" s="4">
        <f t="shared" ref="P65:P69" si="13">SUM(Q65-O65)</f>
        <v>186</v>
      </c>
      <c r="Q65" s="8">
        <v>540</v>
      </c>
      <c r="R65" s="35">
        <v>7</v>
      </c>
      <c r="S65" t="s">
        <v>24</v>
      </c>
    </row>
    <row r="66" spans="3:19" ht="15.95" customHeight="1">
      <c r="C66" s="11" t="s">
        <v>3</v>
      </c>
      <c r="D66" s="7" t="s">
        <v>67</v>
      </c>
      <c r="E66" s="31" t="s">
        <v>49</v>
      </c>
      <c r="F66" s="4">
        <v>369</v>
      </c>
      <c r="G66" s="4">
        <f t="shared" si="12"/>
        <v>120</v>
      </c>
      <c r="H66" s="8">
        <v>489</v>
      </c>
      <c r="I66" s="35">
        <v>15</v>
      </c>
      <c r="J66" s="38"/>
      <c r="K66" s="108"/>
      <c r="L66" s="11" t="s">
        <v>3</v>
      </c>
      <c r="M66" s="7" t="s">
        <v>91</v>
      </c>
      <c r="N66" s="63" t="s">
        <v>87</v>
      </c>
      <c r="O66" s="4">
        <v>368</v>
      </c>
      <c r="P66" s="4">
        <f t="shared" si="13"/>
        <v>142</v>
      </c>
      <c r="Q66" s="8">
        <v>510</v>
      </c>
      <c r="R66" s="35">
        <v>8</v>
      </c>
    </row>
    <row r="67" spans="3:19" ht="15.95" customHeight="1">
      <c r="C67" s="11" t="s">
        <v>4</v>
      </c>
      <c r="D67" s="7" t="s">
        <v>68</v>
      </c>
      <c r="E67" s="31" t="s">
        <v>49</v>
      </c>
      <c r="F67" s="4">
        <v>384</v>
      </c>
      <c r="G67" s="4">
        <f t="shared" si="12"/>
        <v>187</v>
      </c>
      <c r="H67" s="8">
        <v>571</v>
      </c>
      <c r="I67" s="35">
        <v>4</v>
      </c>
      <c r="J67" s="38"/>
      <c r="K67" s="20"/>
      <c r="L67" s="11" t="s">
        <v>4</v>
      </c>
      <c r="M67" s="7" t="s">
        <v>92</v>
      </c>
      <c r="N67" s="63" t="s">
        <v>87</v>
      </c>
      <c r="O67" s="4">
        <v>324</v>
      </c>
      <c r="P67" s="4">
        <f t="shared" si="13"/>
        <v>142</v>
      </c>
      <c r="Q67" s="8">
        <v>466</v>
      </c>
      <c r="R67" s="35">
        <v>12</v>
      </c>
    </row>
    <row r="68" spans="3:19" ht="15.95" customHeight="1">
      <c r="C68" s="11" t="s">
        <v>5</v>
      </c>
      <c r="D68" s="7" t="s">
        <v>69</v>
      </c>
      <c r="E68" s="31" t="s">
        <v>49</v>
      </c>
      <c r="F68" s="4">
        <v>394</v>
      </c>
      <c r="G68" s="4">
        <f t="shared" si="12"/>
        <v>188</v>
      </c>
      <c r="H68" s="8">
        <v>582</v>
      </c>
      <c r="I68" s="35">
        <v>4</v>
      </c>
      <c r="J68" s="38"/>
      <c r="K68" s="20"/>
      <c r="L68" s="11" t="s">
        <v>5</v>
      </c>
      <c r="M68" s="7" t="s">
        <v>93</v>
      </c>
      <c r="N68" s="63" t="s">
        <v>87</v>
      </c>
      <c r="O68" s="4">
        <v>353</v>
      </c>
      <c r="P68" s="4">
        <f t="shared" si="13"/>
        <v>144</v>
      </c>
      <c r="Q68" s="8">
        <v>497</v>
      </c>
      <c r="R68" s="35">
        <v>9</v>
      </c>
    </row>
    <row r="69" spans="3:19" ht="15.95" customHeight="1" thickBot="1">
      <c r="C69" s="12" t="s">
        <v>6</v>
      </c>
      <c r="D69" s="13"/>
      <c r="E69" s="32" t="s">
        <v>49</v>
      </c>
      <c r="F69" s="5"/>
      <c r="G69" s="4">
        <f t="shared" si="12"/>
        <v>0</v>
      </c>
      <c r="H69" s="9"/>
      <c r="I69" s="36"/>
      <c r="J69" s="38"/>
      <c r="K69" s="20"/>
      <c r="L69" s="12" t="s">
        <v>6</v>
      </c>
      <c r="M69" s="13"/>
      <c r="N69" s="63" t="s">
        <v>87</v>
      </c>
      <c r="O69" s="5"/>
      <c r="P69" s="5">
        <f t="shared" si="13"/>
        <v>0</v>
      </c>
      <c r="Q69" s="9"/>
      <c r="R69" s="36"/>
    </row>
    <row r="70" spans="3:19" ht="20.100000000000001" customHeight="1" thickBot="1">
      <c r="C70" s="52"/>
      <c r="D70" s="103" t="s">
        <v>48</v>
      </c>
      <c r="E70" s="102"/>
      <c r="F70" s="48">
        <f>SUM(F63:F69)</f>
        <v>2301</v>
      </c>
      <c r="G70" s="48">
        <f>SUM(G63:G69)</f>
        <v>1050</v>
      </c>
      <c r="H70" s="49">
        <f>SUM(H63:H69)</f>
        <v>3351</v>
      </c>
      <c r="I70" s="50">
        <f>SUM(I63:I69)</f>
        <v>33</v>
      </c>
      <c r="J70" s="39"/>
      <c r="K70" s="20"/>
      <c r="L70" s="47"/>
      <c r="M70" s="103" t="s">
        <v>48</v>
      </c>
      <c r="N70" s="102"/>
      <c r="O70" s="48">
        <f>SUM(O63:O69)</f>
        <v>2124</v>
      </c>
      <c r="P70" s="51">
        <f>SUM(P63:P69)</f>
        <v>915</v>
      </c>
      <c r="Q70" s="49">
        <f>SUM(Q63:Q69)</f>
        <v>3039</v>
      </c>
      <c r="R70" s="50">
        <f>SUM(R63:R69)</f>
        <v>55</v>
      </c>
    </row>
    <row r="71" spans="3:19" ht="15.75" thickTop="1"/>
  </sheetData>
  <mergeCells count="24">
    <mergeCell ref="K65:K66"/>
    <mergeCell ref="D70:E70"/>
    <mergeCell ref="M70:N70"/>
    <mergeCell ref="K45:K46"/>
    <mergeCell ref="D50:E50"/>
    <mergeCell ref="M50:N50"/>
    <mergeCell ref="K55:K56"/>
    <mergeCell ref="D60:E60"/>
    <mergeCell ref="M60:N60"/>
    <mergeCell ref="B10:B11"/>
    <mergeCell ref="K10:K11"/>
    <mergeCell ref="K22:K23"/>
    <mergeCell ref="B22:B23"/>
    <mergeCell ref="K34:K35"/>
    <mergeCell ref="B34:B35"/>
    <mergeCell ref="D39:E39"/>
    <mergeCell ref="M39:N39"/>
    <mergeCell ref="C2:R2"/>
    <mergeCell ref="D3:Q3"/>
    <mergeCell ref="D27:E27"/>
    <mergeCell ref="D15:E15"/>
    <mergeCell ref="M15:N15"/>
    <mergeCell ref="M27:N27"/>
    <mergeCell ref="M16:N16"/>
  </mergeCells>
  <pageMargins left="0.11811023622047245" right="0.15748031496062992" top="0.28000000000000003" bottom="0.28000000000000003" header="0.15748031496062992" footer="0.19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4"/>
  <sheetViews>
    <sheetView tabSelected="1" workbookViewId="0">
      <selection activeCell="L41" sqref="L41"/>
    </sheetView>
  </sheetViews>
  <sheetFormatPr defaultRowHeight="15"/>
  <cols>
    <col min="1" max="1" width="2" customWidth="1"/>
    <col min="2" max="2" width="4.7109375" customWidth="1"/>
    <col min="3" max="3" width="23.28515625" bestFit="1" customWidth="1"/>
    <col min="4" max="4" width="17.42578125" customWidth="1"/>
    <col min="5" max="6" width="8.7109375" customWidth="1"/>
    <col min="7" max="7" width="8.85546875" customWidth="1"/>
    <col min="8" max="8" width="6.7109375" customWidth="1"/>
  </cols>
  <sheetData>
    <row r="1" spans="1:13" ht="10.5" customHeight="1"/>
    <row r="2" spans="1:13" ht="20.25" customHeight="1">
      <c r="A2" s="111" t="s">
        <v>62</v>
      </c>
      <c r="B2" s="111"/>
      <c r="C2" s="111"/>
      <c r="D2" s="111"/>
      <c r="E2" s="111"/>
      <c r="F2" s="111"/>
      <c r="G2" s="111"/>
      <c r="H2" s="111"/>
      <c r="I2" s="111"/>
    </row>
    <row r="3" spans="1:13" ht="20.25" customHeight="1">
      <c r="B3" s="110" t="s">
        <v>63</v>
      </c>
      <c r="C3" s="110"/>
      <c r="D3" s="110"/>
      <c r="E3" s="110"/>
      <c r="F3" s="110"/>
      <c r="G3" s="110"/>
      <c r="H3" s="110"/>
    </row>
    <row r="4" spans="1:13" ht="5.0999999999999996" customHeight="1"/>
    <row r="5" spans="1:13" ht="15.75">
      <c r="B5" s="109" t="s">
        <v>35</v>
      </c>
      <c r="C5" s="109"/>
      <c r="D5" s="109"/>
      <c r="E5" s="109"/>
      <c r="F5" s="109"/>
      <c r="G5" s="109"/>
      <c r="H5" s="109"/>
    </row>
    <row r="6" spans="1:13" ht="6.75" customHeight="1" thickBot="1">
      <c r="B6" s="72"/>
      <c r="C6" s="72"/>
      <c r="D6" s="72"/>
      <c r="E6" s="72"/>
      <c r="F6" s="72"/>
      <c r="G6" s="72"/>
      <c r="H6" s="72"/>
    </row>
    <row r="7" spans="1:13" ht="20.100000000000001" customHeight="1" thickTop="1" thickBot="1">
      <c r="B7" s="76" t="s">
        <v>25</v>
      </c>
      <c r="C7" s="69" t="s">
        <v>27</v>
      </c>
      <c r="D7" s="98" t="s">
        <v>26</v>
      </c>
      <c r="E7" s="81" t="s">
        <v>29</v>
      </c>
      <c r="F7" s="81" t="s">
        <v>30</v>
      </c>
      <c r="G7" s="81" t="s">
        <v>31</v>
      </c>
      <c r="H7" s="82" t="s">
        <v>28</v>
      </c>
      <c r="I7" s="83"/>
      <c r="L7" s="41"/>
    </row>
    <row r="8" spans="1:13" ht="17.100000000000001" customHeight="1" thickTop="1">
      <c r="B8" s="77" t="s">
        <v>0</v>
      </c>
      <c r="C8" s="73" t="s">
        <v>94</v>
      </c>
      <c r="D8" s="91" t="s">
        <v>49</v>
      </c>
      <c r="E8" s="94">
        <v>387</v>
      </c>
      <c r="F8" s="94">
        <f t="shared" ref="F8:F43" si="0">SUM(G8-E8)</f>
        <v>206</v>
      </c>
      <c r="G8" s="70">
        <v>593</v>
      </c>
      <c r="H8" s="78">
        <v>1</v>
      </c>
    </row>
    <row r="9" spans="1:13" ht="17.100000000000001" customHeight="1">
      <c r="B9" s="79" t="s">
        <v>1</v>
      </c>
      <c r="C9" s="74" t="s">
        <v>100</v>
      </c>
      <c r="D9" s="92" t="s">
        <v>49</v>
      </c>
      <c r="E9" s="95">
        <v>394</v>
      </c>
      <c r="F9" s="95">
        <f t="shared" si="0"/>
        <v>188</v>
      </c>
      <c r="G9" s="71">
        <v>582</v>
      </c>
      <c r="H9" s="80">
        <v>4</v>
      </c>
    </row>
    <row r="10" spans="1:13" ht="17.100000000000001" customHeight="1">
      <c r="B10" s="79" t="s">
        <v>2</v>
      </c>
      <c r="C10" s="74" t="s">
        <v>95</v>
      </c>
      <c r="D10" s="92" t="s">
        <v>32</v>
      </c>
      <c r="E10" s="95">
        <v>373</v>
      </c>
      <c r="F10" s="95">
        <f t="shared" si="0"/>
        <v>206</v>
      </c>
      <c r="G10" s="71">
        <v>579</v>
      </c>
      <c r="H10" s="80">
        <v>2</v>
      </c>
    </row>
    <row r="11" spans="1:13" ht="17.100000000000001" customHeight="1">
      <c r="B11" s="79" t="s">
        <v>3</v>
      </c>
      <c r="C11" s="74" t="s">
        <v>96</v>
      </c>
      <c r="D11" s="92" t="s">
        <v>49</v>
      </c>
      <c r="E11" s="95">
        <v>384</v>
      </c>
      <c r="F11" s="95">
        <f t="shared" si="0"/>
        <v>187</v>
      </c>
      <c r="G11" s="71">
        <v>571</v>
      </c>
      <c r="H11" s="80">
        <v>4</v>
      </c>
    </row>
    <row r="12" spans="1:13" ht="17.100000000000001" customHeight="1">
      <c r="B12" s="79" t="s">
        <v>4</v>
      </c>
      <c r="C12" s="74" t="s">
        <v>41</v>
      </c>
      <c r="D12" s="92" t="s">
        <v>34</v>
      </c>
      <c r="E12" s="95">
        <v>357</v>
      </c>
      <c r="F12" s="95">
        <f t="shared" si="0"/>
        <v>210</v>
      </c>
      <c r="G12" s="71">
        <v>567</v>
      </c>
      <c r="H12" s="80">
        <v>4</v>
      </c>
      <c r="M12" s="84"/>
    </row>
    <row r="13" spans="1:13" ht="17.100000000000001" customHeight="1">
      <c r="B13" s="79" t="s">
        <v>5</v>
      </c>
      <c r="C13" s="74" t="s">
        <v>97</v>
      </c>
      <c r="D13" s="92" t="s">
        <v>34</v>
      </c>
      <c r="E13" s="95">
        <v>367</v>
      </c>
      <c r="F13" s="95">
        <f t="shared" si="0"/>
        <v>198</v>
      </c>
      <c r="G13" s="71">
        <v>565</v>
      </c>
      <c r="H13" s="80">
        <v>4</v>
      </c>
    </row>
    <row r="14" spans="1:13" ht="17.100000000000001" customHeight="1">
      <c r="B14" s="79" t="s">
        <v>6</v>
      </c>
      <c r="C14" s="74" t="s">
        <v>98</v>
      </c>
      <c r="D14" s="92" t="s">
        <v>33</v>
      </c>
      <c r="E14" s="95">
        <v>361</v>
      </c>
      <c r="F14" s="95">
        <f t="shared" si="0"/>
        <v>201</v>
      </c>
      <c r="G14" s="71">
        <v>562</v>
      </c>
      <c r="H14" s="80">
        <v>1</v>
      </c>
    </row>
    <row r="15" spans="1:13" ht="17.100000000000001" customHeight="1">
      <c r="B15" s="79" t="s">
        <v>7</v>
      </c>
      <c r="C15" s="74" t="s">
        <v>99</v>
      </c>
      <c r="D15" s="92" t="s">
        <v>49</v>
      </c>
      <c r="E15" s="95">
        <v>383</v>
      </c>
      <c r="F15" s="95">
        <f t="shared" si="0"/>
        <v>177</v>
      </c>
      <c r="G15" s="71">
        <v>560</v>
      </c>
      <c r="H15" s="80">
        <v>7</v>
      </c>
    </row>
    <row r="16" spans="1:13" ht="17.100000000000001" customHeight="1">
      <c r="B16" s="79" t="s">
        <v>8</v>
      </c>
      <c r="C16" s="74" t="s">
        <v>64</v>
      </c>
      <c r="D16" s="92" t="s">
        <v>49</v>
      </c>
      <c r="E16" s="95">
        <v>384</v>
      </c>
      <c r="F16" s="95">
        <f t="shared" si="0"/>
        <v>172</v>
      </c>
      <c r="G16" s="71">
        <v>556</v>
      </c>
      <c r="H16" s="80">
        <v>2</v>
      </c>
    </row>
    <row r="17" spans="2:9" ht="17.100000000000001" customHeight="1">
      <c r="B17" s="79" t="s">
        <v>9</v>
      </c>
      <c r="C17" s="74" t="s">
        <v>77</v>
      </c>
      <c r="D17" s="92" t="s">
        <v>46</v>
      </c>
      <c r="E17" s="95">
        <v>363</v>
      </c>
      <c r="F17" s="95">
        <f t="shared" si="0"/>
        <v>181</v>
      </c>
      <c r="G17" s="71">
        <v>544</v>
      </c>
      <c r="H17" s="80">
        <v>3</v>
      </c>
    </row>
    <row r="18" spans="2:9" ht="17.100000000000001" customHeight="1">
      <c r="B18" s="79" t="s">
        <v>10</v>
      </c>
      <c r="C18" s="74" t="s">
        <v>40</v>
      </c>
      <c r="D18" s="92" t="s">
        <v>33</v>
      </c>
      <c r="E18" s="95">
        <v>370</v>
      </c>
      <c r="F18" s="95">
        <f t="shared" si="0"/>
        <v>172</v>
      </c>
      <c r="G18" s="71">
        <v>542</v>
      </c>
      <c r="H18" s="80">
        <v>9</v>
      </c>
    </row>
    <row r="19" spans="2:9" ht="17.100000000000001" customHeight="1">
      <c r="B19" s="79" t="s">
        <v>22</v>
      </c>
      <c r="C19" s="74" t="s">
        <v>90</v>
      </c>
      <c r="D19" s="100" t="s">
        <v>87</v>
      </c>
      <c r="E19" s="95">
        <v>354</v>
      </c>
      <c r="F19" s="95">
        <f t="shared" si="0"/>
        <v>186</v>
      </c>
      <c r="G19" s="71">
        <v>540</v>
      </c>
      <c r="H19" s="80">
        <v>7</v>
      </c>
    </row>
    <row r="20" spans="2:9" ht="17.100000000000001" customHeight="1">
      <c r="B20" s="79" t="s">
        <v>23</v>
      </c>
      <c r="C20" s="74" t="s">
        <v>75</v>
      </c>
      <c r="D20" s="92" t="s">
        <v>46</v>
      </c>
      <c r="E20" s="95">
        <v>347</v>
      </c>
      <c r="F20" s="95">
        <f t="shared" si="0"/>
        <v>191</v>
      </c>
      <c r="G20" s="71">
        <v>538</v>
      </c>
      <c r="H20" s="80">
        <v>4</v>
      </c>
      <c r="I20" s="43"/>
    </row>
    <row r="21" spans="2:9" ht="17.100000000000001" customHeight="1">
      <c r="B21" s="79" t="s">
        <v>11</v>
      </c>
      <c r="C21" s="74" t="s">
        <v>43</v>
      </c>
      <c r="D21" s="92" t="s">
        <v>34</v>
      </c>
      <c r="E21" s="95">
        <v>363</v>
      </c>
      <c r="F21" s="95">
        <f t="shared" si="0"/>
        <v>172</v>
      </c>
      <c r="G21" s="71">
        <v>535</v>
      </c>
      <c r="H21" s="80">
        <v>2</v>
      </c>
    </row>
    <row r="22" spans="2:9" ht="17.100000000000001" customHeight="1">
      <c r="B22" s="79" t="s">
        <v>12</v>
      </c>
      <c r="C22" s="74" t="s">
        <v>73</v>
      </c>
      <c r="D22" s="92" t="s">
        <v>46</v>
      </c>
      <c r="E22" s="95">
        <v>359</v>
      </c>
      <c r="F22" s="95">
        <f t="shared" si="0"/>
        <v>175</v>
      </c>
      <c r="G22" s="71">
        <v>534</v>
      </c>
      <c r="H22" s="80">
        <v>2</v>
      </c>
    </row>
    <row r="23" spans="2:9" ht="17.100000000000001" customHeight="1">
      <c r="B23" s="79" t="s">
        <v>13</v>
      </c>
      <c r="C23" s="74" t="s">
        <v>45</v>
      </c>
      <c r="D23" s="92" t="s">
        <v>32</v>
      </c>
      <c r="E23" s="95">
        <v>375</v>
      </c>
      <c r="F23" s="95">
        <f t="shared" si="0"/>
        <v>157</v>
      </c>
      <c r="G23" s="71">
        <v>532</v>
      </c>
      <c r="H23" s="80">
        <v>10</v>
      </c>
    </row>
    <row r="24" spans="2:9" ht="17.100000000000001" customHeight="1">
      <c r="B24" s="79" t="s">
        <v>14</v>
      </c>
      <c r="C24" s="74" t="s">
        <v>74</v>
      </c>
      <c r="D24" s="92" t="s">
        <v>46</v>
      </c>
      <c r="E24" s="95">
        <v>363</v>
      </c>
      <c r="F24" s="95">
        <f t="shared" si="0"/>
        <v>167</v>
      </c>
      <c r="G24" s="71">
        <v>530</v>
      </c>
      <c r="H24" s="80">
        <v>4</v>
      </c>
    </row>
    <row r="25" spans="2:9" ht="17.100000000000001" customHeight="1">
      <c r="B25" s="79" t="s">
        <v>15</v>
      </c>
      <c r="C25" s="74" t="s">
        <v>89</v>
      </c>
      <c r="D25" s="100" t="s">
        <v>87</v>
      </c>
      <c r="E25" s="95">
        <v>365</v>
      </c>
      <c r="F25" s="95">
        <f t="shared" si="0"/>
        <v>163</v>
      </c>
      <c r="G25" s="71">
        <v>528</v>
      </c>
      <c r="H25" s="80">
        <v>4</v>
      </c>
    </row>
    <row r="26" spans="2:9" ht="17.100000000000001" customHeight="1">
      <c r="B26" s="79" t="s">
        <v>16</v>
      </c>
      <c r="C26" s="74" t="s">
        <v>76</v>
      </c>
      <c r="D26" s="92" t="s">
        <v>46</v>
      </c>
      <c r="E26" s="95">
        <v>341</v>
      </c>
      <c r="F26" s="95">
        <f t="shared" si="0"/>
        <v>181</v>
      </c>
      <c r="G26" s="71">
        <v>522</v>
      </c>
      <c r="H26" s="80">
        <v>5</v>
      </c>
    </row>
    <row r="27" spans="2:9" ht="17.100000000000001" customHeight="1">
      <c r="B27" s="79" t="s">
        <v>17</v>
      </c>
      <c r="C27" s="74" t="s">
        <v>79</v>
      </c>
      <c r="D27" s="92" t="s">
        <v>32</v>
      </c>
      <c r="E27" s="95">
        <v>360</v>
      </c>
      <c r="F27" s="95">
        <f t="shared" si="0"/>
        <v>160</v>
      </c>
      <c r="G27" s="71">
        <v>520</v>
      </c>
      <c r="H27" s="80">
        <v>12</v>
      </c>
    </row>
    <row r="28" spans="2:9" ht="17.100000000000001" customHeight="1">
      <c r="B28" s="79" t="s">
        <v>18</v>
      </c>
      <c r="C28" s="74" t="s">
        <v>44</v>
      </c>
      <c r="D28" s="92" t="s">
        <v>32</v>
      </c>
      <c r="E28" s="95">
        <v>355</v>
      </c>
      <c r="F28" s="95">
        <f t="shared" si="0"/>
        <v>164</v>
      </c>
      <c r="G28" s="71">
        <v>519</v>
      </c>
      <c r="H28" s="80">
        <v>9</v>
      </c>
    </row>
    <row r="29" spans="2:9" ht="17.100000000000001" customHeight="1">
      <c r="B29" s="79" t="s">
        <v>19</v>
      </c>
      <c r="C29" s="74" t="s">
        <v>39</v>
      </c>
      <c r="D29" s="92" t="s">
        <v>33</v>
      </c>
      <c r="E29" s="95">
        <v>356</v>
      </c>
      <c r="F29" s="95">
        <f t="shared" si="0"/>
        <v>163</v>
      </c>
      <c r="G29" s="71">
        <v>519</v>
      </c>
      <c r="H29" s="80">
        <v>6</v>
      </c>
    </row>
    <row r="30" spans="2:9" ht="17.100000000000001" customHeight="1">
      <c r="B30" s="79" t="s">
        <v>20</v>
      </c>
      <c r="C30" s="74" t="s">
        <v>72</v>
      </c>
      <c r="D30" s="92" t="s">
        <v>46</v>
      </c>
      <c r="E30" s="95">
        <v>368</v>
      </c>
      <c r="F30" s="95">
        <f t="shared" si="0"/>
        <v>147</v>
      </c>
      <c r="G30" s="71">
        <v>515</v>
      </c>
      <c r="H30" s="80">
        <v>8</v>
      </c>
    </row>
    <row r="31" spans="2:9" ht="17.100000000000001" customHeight="1">
      <c r="B31" s="79" t="s">
        <v>21</v>
      </c>
      <c r="C31" s="75" t="s">
        <v>78</v>
      </c>
      <c r="D31" s="92" t="s">
        <v>32</v>
      </c>
      <c r="E31" s="95">
        <v>342</v>
      </c>
      <c r="F31" s="95">
        <f t="shared" si="0"/>
        <v>170</v>
      </c>
      <c r="G31" s="71">
        <v>512</v>
      </c>
      <c r="H31" s="80">
        <v>2</v>
      </c>
    </row>
    <row r="32" spans="2:9" ht="17.100000000000001" customHeight="1">
      <c r="B32" s="79" t="s">
        <v>36</v>
      </c>
      <c r="C32" s="74" t="s">
        <v>85</v>
      </c>
      <c r="D32" s="92" t="s">
        <v>34</v>
      </c>
      <c r="E32" s="95">
        <v>333</v>
      </c>
      <c r="F32" s="95">
        <f t="shared" si="0"/>
        <v>178</v>
      </c>
      <c r="G32" s="71">
        <v>511</v>
      </c>
      <c r="H32" s="80">
        <v>5</v>
      </c>
    </row>
    <row r="33" spans="2:8" ht="17.100000000000001" customHeight="1">
      <c r="B33" s="79" t="s">
        <v>51</v>
      </c>
      <c r="C33" s="74" t="s">
        <v>91</v>
      </c>
      <c r="D33" s="100" t="s">
        <v>87</v>
      </c>
      <c r="E33" s="95">
        <v>368</v>
      </c>
      <c r="F33" s="95">
        <f t="shared" si="0"/>
        <v>142</v>
      </c>
      <c r="G33" s="71">
        <v>510</v>
      </c>
      <c r="H33" s="80">
        <v>8</v>
      </c>
    </row>
    <row r="34" spans="2:8" ht="17.100000000000001" customHeight="1">
      <c r="B34" s="79" t="s">
        <v>52</v>
      </c>
      <c r="C34" s="74" t="s">
        <v>38</v>
      </c>
      <c r="D34" s="92" t="s">
        <v>33</v>
      </c>
      <c r="E34" s="95">
        <v>366</v>
      </c>
      <c r="F34" s="95">
        <f t="shared" si="0"/>
        <v>143</v>
      </c>
      <c r="G34" s="71">
        <v>509</v>
      </c>
      <c r="H34" s="80">
        <v>8</v>
      </c>
    </row>
    <row r="35" spans="2:8" ht="17.100000000000001" customHeight="1">
      <c r="B35" s="79" t="s">
        <v>53</v>
      </c>
      <c r="C35" s="74" t="s">
        <v>81</v>
      </c>
      <c r="D35" s="92" t="s">
        <v>32</v>
      </c>
      <c r="E35" s="95">
        <v>341</v>
      </c>
      <c r="F35" s="95">
        <f t="shared" si="0"/>
        <v>157</v>
      </c>
      <c r="G35" s="71">
        <v>498</v>
      </c>
      <c r="H35" s="80">
        <v>6</v>
      </c>
    </row>
    <row r="36" spans="2:8" ht="17.100000000000001" customHeight="1">
      <c r="B36" s="79" t="s">
        <v>54</v>
      </c>
      <c r="C36" s="74" t="s">
        <v>88</v>
      </c>
      <c r="D36" s="100" t="s">
        <v>87</v>
      </c>
      <c r="E36" s="95">
        <v>360</v>
      </c>
      <c r="F36" s="95">
        <f t="shared" si="0"/>
        <v>138</v>
      </c>
      <c r="G36" s="71">
        <v>498</v>
      </c>
      <c r="H36" s="80">
        <v>15</v>
      </c>
    </row>
    <row r="37" spans="2:8" ht="17.100000000000001" customHeight="1">
      <c r="B37" s="79" t="s">
        <v>59</v>
      </c>
      <c r="C37" s="74" t="s">
        <v>93</v>
      </c>
      <c r="D37" s="100" t="s">
        <v>87</v>
      </c>
      <c r="E37" s="95">
        <v>353</v>
      </c>
      <c r="F37" s="95">
        <f t="shared" si="0"/>
        <v>144</v>
      </c>
      <c r="G37" s="71">
        <v>497</v>
      </c>
      <c r="H37" s="80">
        <v>9</v>
      </c>
    </row>
    <row r="38" spans="2:8" ht="17.100000000000001" customHeight="1">
      <c r="B38" s="79" t="s">
        <v>55</v>
      </c>
      <c r="C38" s="74" t="s">
        <v>84</v>
      </c>
      <c r="D38" s="92" t="s">
        <v>34</v>
      </c>
      <c r="E38" s="95">
        <v>333</v>
      </c>
      <c r="F38" s="95">
        <f t="shared" si="0"/>
        <v>159</v>
      </c>
      <c r="G38" s="71">
        <v>492</v>
      </c>
      <c r="H38" s="80">
        <v>9</v>
      </c>
    </row>
    <row r="39" spans="2:8" ht="17.100000000000001" customHeight="1">
      <c r="B39" s="79" t="s">
        <v>56</v>
      </c>
      <c r="C39" s="74" t="s">
        <v>67</v>
      </c>
      <c r="D39" s="92" t="s">
        <v>49</v>
      </c>
      <c r="E39" s="95">
        <v>369</v>
      </c>
      <c r="F39" s="95">
        <f t="shared" si="0"/>
        <v>120</v>
      </c>
      <c r="G39" s="71">
        <v>489</v>
      </c>
      <c r="H39" s="80">
        <v>15</v>
      </c>
    </row>
    <row r="40" spans="2:8" ht="17.100000000000001" customHeight="1">
      <c r="B40" s="79" t="s">
        <v>57</v>
      </c>
      <c r="C40" s="74" t="s">
        <v>71</v>
      </c>
      <c r="D40" s="92" t="s">
        <v>33</v>
      </c>
      <c r="E40" s="95">
        <v>330</v>
      </c>
      <c r="F40" s="95">
        <f t="shared" si="0"/>
        <v>151</v>
      </c>
      <c r="G40" s="71">
        <v>481</v>
      </c>
      <c r="H40" s="80">
        <v>14</v>
      </c>
    </row>
    <row r="41" spans="2:8" ht="17.100000000000001" customHeight="1">
      <c r="B41" s="79" t="s">
        <v>60</v>
      </c>
      <c r="C41" s="74" t="s">
        <v>42</v>
      </c>
      <c r="D41" s="92" t="s">
        <v>33</v>
      </c>
      <c r="E41" s="95">
        <v>332</v>
      </c>
      <c r="F41" s="95">
        <f t="shared" si="0"/>
        <v>146</v>
      </c>
      <c r="G41" s="71">
        <v>478</v>
      </c>
      <c r="H41" s="80">
        <v>10</v>
      </c>
    </row>
    <row r="42" spans="2:8" ht="17.100000000000001" customHeight="1">
      <c r="B42" s="11" t="s">
        <v>61</v>
      </c>
      <c r="C42" s="74" t="s">
        <v>83</v>
      </c>
      <c r="D42" s="92" t="s">
        <v>34</v>
      </c>
      <c r="E42" s="95">
        <v>337</v>
      </c>
      <c r="F42" s="95">
        <f t="shared" si="0"/>
        <v>133</v>
      </c>
      <c r="G42" s="71">
        <v>470</v>
      </c>
      <c r="H42" s="80">
        <v>12</v>
      </c>
    </row>
    <row r="43" spans="2:8" ht="17.100000000000001" customHeight="1" thickBot="1">
      <c r="B43" s="85" t="s">
        <v>58</v>
      </c>
      <c r="C43" s="86" t="s">
        <v>92</v>
      </c>
      <c r="D43" s="99" t="s">
        <v>87</v>
      </c>
      <c r="E43" s="96">
        <v>324</v>
      </c>
      <c r="F43" s="96">
        <f t="shared" si="0"/>
        <v>142</v>
      </c>
      <c r="G43" s="87">
        <v>466</v>
      </c>
      <c r="H43" s="93">
        <v>12</v>
      </c>
    </row>
    <row r="44" spans="2:8" ht="15.75" thickTop="1">
      <c r="B44" s="30"/>
      <c r="C44" s="57"/>
      <c r="D44" s="58"/>
      <c r="E44" s="30"/>
      <c r="F44" s="30"/>
      <c r="G44" s="59"/>
      <c r="H44" s="60"/>
    </row>
  </sheetData>
  <sortState ref="C8:H43">
    <sortCondition descending="1" ref="G8:G43"/>
    <sortCondition descending="1" ref="F8:F43"/>
    <sortCondition ref="H8:H43"/>
  </sortState>
  <mergeCells count="3">
    <mergeCell ref="B5:H5"/>
    <mergeCell ref="B3:H3"/>
    <mergeCell ref="A2:I2"/>
  </mergeCells>
  <pageMargins left="0.64" right="0.70866141732283472" top="0.6" bottom="0.74803149606299213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Rijeka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</dc:creator>
  <cp:lastModifiedBy>MARKO KRIŽAJ</cp:lastModifiedBy>
  <cp:lastPrinted>2016-05-07T16:06:30Z</cp:lastPrinted>
  <dcterms:created xsi:type="dcterms:W3CDTF">2013-04-18T11:33:18Z</dcterms:created>
  <dcterms:modified xsi:type="dcterms:W3CDTF">2016-05-11T10:12:04Z</dcterms:modified>
</cp:coreProperties>
</file>